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CQPEMWukOajGTDqj95IRcKW5dLHg68Y2Svy6arlWmAkN4MYW70Mm9fjtX2Xki9hxEW+XoctYSAfWqcwQGa62LQ==" workbookSaltValue="ylOhZoQTxKA5clneFWIr/A==" workbookSpinCount="100000" lockStructure="1"/>
  <bookViews>
    <workbookView xWindow="360" yWindow="1260" windowWidth="19155" windowHeight="8580"/>
  </bookViews>
  <sheets>
    <sheet name="BAG" sheetId="1" r:id="rId1"/>
    <sheet name="Summary" sheetId="3" state="hidden" r:id="rId2"/>
  </sheets>
  <externalReferences>
    <externalReference r:id="rId3"/>
    <externalReference r:id="rId4"/>
  </externalReferences>
  <definedNames>
    <definedName name="_xlnm.Print_Area" localSheetId="0">BAG!$A$1:$L$617</definedName>
    <definedName name="_xlnm.Print_Area" localSheetId="1">Summary!$A$1:$O$63</definedName>
  </definedNames>
  <calcPr calcId="145621"/>
</workbook>
</file>

<file path=xl/calcChain.xml><?xml version="1.0" encoding="utf-8"?>
<calcChain xmlns="http://schemas.openxmlformats.org/spreadsheetml/2006/main">
  <c r="S1" i="1" l="1"/>
  <c r="P1" i="1"/>
  <c r="A1" i="3" l="1"/>
</calcChain>
</file>

<file path=xl/sharedStrings.xml><?xml version="1.0" encoding="utf-8"?>
<sst xmlns="http://schemas.openxmlformats.org/spreadsheetml/2006/main" count="44" uniqueCount="44">
  <si>
    <t>Summary of General and Supplemental General Fund Expenditures…………………………………</t>
  </si>
  <si>
    <t>Instruction Expenses…………………………………………………………………………………..………………………..</t>
  </si>
  <si>
    <t>Enrollment and Low Income Students…………………………………………………………………...……………..</t>
  </si>
  <si>
    <t>Assessed Valuation and Bonded Indebtedness…………………….……………………………………………..</t>
  </si>
  <si>
    <t>Mill Rates by Fund………………………………………………………………..…………...…………..………………………</t>
  </si>
  <si>
    <t>Average Salary…………………………………………………………………………………....………………………………….</t>
  </si>
  <si>
    <t>KSDE Website Information……………………………………………………………...…………………………………….</t>
  </si>
  <si>
    <t>KSDE Website Information Available</t>
  </si>
  <si>
    <t>http://svapp15586.ksde.org/k12/k12.aspx</t>
  </si>
  <si>
    <t>• Staff Reports</t>
  </si>
  <si>
    <t>• Graduates / Dropouts Reports</t>
  </si>
  <si>
    <t>• Attendance / Enrollment Reports</t>
  </si>
  <si>
    <t>• Crime / Violence Reports</t>
  </si>
  <si>
    <t>• Salary Reports</t>
  </si>
  <si>
    <t>• Attendance Rate</t>
  </si>
  <si>
    <t>• Graduation Rate</t>
  </si>
  <si>
    <t>• Dropout Rate</t>
  </si>
  <si>
    <t>• School Violence</t>
  </si>
  <si>
    <t>• Assessments</t>
  </si>
  <si>
    <t>• Graduates Passing Adv. Science Courses</t>
  </si>
  <si>
    <t>• Graduates Passing Adv. Math Courses</t>
  </si>
  <si>
    <t>Table of Contents</t>
  </si>
  <si>
    <t xml:space="preserve">  • Reading</t>
  </si>
  <si>
    <t xml:space="preserve">  • Mathematics</t>
  </si>
  <si>
    <t xml:space="preserve">  • Writing</t>
  </si>
  <si>
    <t xml:space="preserve">       *FTE for state aid and  budget authority purposes for the general fund.</t>
  </si>
  <si>
    <t>USD:</t>
  </si>
  <si>
    <t>Year:</t>
  </si>
  <si>
    <t>Summary of Total Expenditures by Function (All Funds)……………………….………...……………………….……………………..</t>
  </si>
  <si>
    <t>Total Expenditures by Function (All Funds)………….…………………………….……..</t>
  </si>
  <si>
    <t>Total Expenditures Amount per Pupil by Function (All Funds)……………….………………………….…………………..</t>
  </si>
  <si>
    <t>• Assessed Valuation</t>
  </si>
  <si>
    <t>• Cash Balances</t>
  </si>
  <si>
    <t>• Headcount Enrollment</t>
  </si>
  <si>
    <t>• Mill Levies</t>
  </si>
  <si>
    <t>• Personnel (Certified/Non-Certified)</t>
  </si>
  <si>
    <r>
      <t>B</t>
    </r>
    <r>
      <rPr>
        <sz val="40"/>
        <rFont val="Baskerville Old Face"/>
        <family val="1"/>
      </rPr>
      <t>UDGET</t>
    </r>
    <r>
      <rPr>
        <sz val="48"/>
        <rFont val="Baskerville Old Face"/>
        <family val="1"/>
      </rPr>
      <t xml:space="preserve"> A</t>
    </r>
    <r>
      <rPr>
        <sz val="40"/>
        <rFont val="Baskerville Old Face"/>
        <family val="1"/>
      </rPr>
      <t>T</t>
    </r>
    <r>
      <rPr>
        <sz val="48"/>
        <rFont val="Baskerville Old Face"/>
        <family val="1"/>
      </rPr>
      <t xml:space="preserve"> A G</t>
    </r>
    <r>
      <rPr>
        <sz val="40"/>
        <rFont val="Baskerville Old Face"/>
        <family val="1"/>
      </rPr>
      <t>LANCE</t>
    </r>
  </si>
  <si>
    <t>K-12 Statistics (Building, District or State Totals) website below:</t>
  </si>
  <si>
    <t>School Finance Reports and Publications website below:</t>
  </si>
  <si>
    <t>Kansas Building Report Card website below:</t>
  </si>
  <si>
    <t xml:space="preserve">     2016-17</t>
  </si>
  <si>
    <t>Sources of Revenue and Proposed Budget for 2016-17…………………...………………………..………..</t>
  </si>
  <si>
    <t>http://ksreportcard.ksde.org/</t>
  </si>
  <si>
    <t>http://www.ksde.org/Agency/Fiscal-and-Administrative-Services/School-Finance/Reports-and-Publications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</si>
</sst>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8"/>
      <color theme="1"/>
      <name val="Arial Rounded MT Bold"/>
      <family val="2"/>
    </font>
    <font>
      <sz val="20"/>
      <name val="Arial Rounded MT Bold"/>
      <family val="2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</font>
    <font>
      <u/>
      <sz val="16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Arial Rounded MT Bold"/>
      <family val="2"/>
    </font>
    <font>
      <sz val="48"/>
      <color theme="1"/>
      <name val="Baskerville Old Face"/>
      <family val="1"/>
    </font>
    <font>
      <sz val="48"/>
      <name val="Baskerville Old Face"/>
      <family val="1"/>
    </font>
    <font>
      <sz val="40"/>
      <name val="Baskerville Old Face"/>
      <family val="1"/>
    </font>
    <font>
      <sz val="28"/>
      <color theme="1"/>
      <name val="Arial"/>
      <family val="2"/>
    </font>
    <font>
      <sz val="24"/>
      <color theme="1"/>
      <name val="Batang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Fill="1"/>
    <xf numFmtId="0" fontId="0" fillId="2" borderId="0" xfId="0" applyFill="1"/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1" fillId="2" borderId="0" xfId="0" applyFont="1" applyFill="1"/>
    <xf numFmtId="0" fontId="5" fillId="2" borderId="0" xfId="0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 applyAlignment="1">
      <alignment vertical="center"/>
    </xf>
    <xf numFmtId="0" fontId="8" fillId="2" borderId="0" xfId="1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 vertical="center" indent="1"/>
    </xf>
    <xf numFmtId="0" fontId="7" fillId="2" borderId="0" xfId="0" applyFont="1" applyFill="1" applyAlignment="1">
      <alignment horizontal="left" vertical="center" indent="2"/>
    </xf>
    <xf numFmtId="0" fontId="8" fillId="2" borderId="0" xfId="1" applyFont="1" applyFill="1" applyAlignment="1">
      <alignment vertical="center"/>
    </xf>
    <xf numFmtId="0" fontId="2" fillId="2" borderId="0" xfId="1" applyFill="1" applyAlignment="1">
      <alignment vertical="center"/>
    </xf>
    <xf numFmtId="0" fontId="11" fillId="0" borderId="0" xfId="0" applyFont="1" applyAlignment="1">
      <alignment vertic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 applyAlignment="1"/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2" fillId="2" borderId="0" xfId="1" applyFill="1" applyAlignment="1">
      <alignment horizontal="left" vertical="center"/>
    </xf>
    <xf numFmtId="0" fontId="15" fillId="0" borderId="0" xfId="0" applyFont="1"/>
    <xf numFmtId="0" fontId="12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Summary of Total Expenditures</a:t>
            </a:r>
          </a:p>
          <a:p>
            <a:pPr>
              <a:defRPr/>
            </a:pPr>
            <a:r>
              <a:rPr lang="en-US" sz="1000"/>
              <a:t>by</a:t>
            </a:r>
            <a:r>
              <a:rPr lang="en-US" sz="1000" baseline="0"/>
              <a:t> Function (All Funds)</a:t>
            </a:r>
            <a:endParaRPr lang="en-US" sz="1000"/>
          </a:p>
        </c:rich>
      </c:tx>
      <c:layout>
        <c:manualLayout>
          <c:xMode val="edge"/>
          <c:yMode val="edge"/>
          <c:x val="0.284150481189851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[2]SUMEXPEN!$Z$8</c:f>
              <c:strCache>
                <c:ptCount val="1"/>
                <c:pt idx="0">
                  <c:v>2014-2015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[2]SUMEXPEN!$Z$9:$Z$17</c:f>
              <c:numCache>
                <c:formatCode>#,##0</c:formatCode>
                <c:ptCount val="9"/>
                <c:pt idx="0">
                  <c:v>1608767</c:v>
                </c:pt>
                <c:pt idx="1">
                  <c:v>33268</c:v>
                </c:pt>
                <c:pt idx="2">
                  <c:v>1543</c:v>
                </c:pt>
                <c:pt idx="3">
                  <c:v>322606</c:v>
                </c:pt>
                <c:pt idx="4">
                  <c:v>300948</c:v>
                </c:pt>
                <c:pt idx="5">
                  <c:v>51727</c:v>
                </c:pt>
                <c:pt idx="6">
                  <c:v>168971</c:v>
                </c:pt>
                <c:pt idx="7">
                  <c:v>12889</c:v>
                </c:pt>
                <c:pt idx="8">
                  <c:v>137458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5D-47D5-B64C-807F0E27337C}"/>
            </c:ext>
          </c:extLst>
        </c:ser>
        <c:ser>
          <c:idx val="1"/>
          <c:order val="1"/>
          <c:tx>
            <c:strRef>
              <c:f>[2]SUMEXPEN!$AA$8</c:f>
              <c:strCache>
                <c:ptCount val="1"/>
                <c:pt idx="0">
                  <c:v>2015-2016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[2]SUMEXPEN!$AA$9:$AA$17</c:f>
              <c:numCache>
                <c:formatCode>#,##0</c:formatCode>
                <c:ptCount val="9"/>
                <c:pt idx="0">
                  <c:v>1547940</c:v>
                </c:pt>
                <c:pt idx="1">
                  <c:v>34386</c:v>
                </c:pt>
                <c:pt idx="2">
                  <c:v>2362</c:v>
                </c:pt>
                <c:pt idx="3">
                  <c:v>286071</c:v>
                </c:pt>
                <c:pt idx="4">
                  <c:v>355382</c:v>
                </c:pt>
                <c:pt idx="5">
                  <c:v>65153</c:v>
                </c:pt>
                <c:pt idx="6">
                  <c:v>149011</c:v>
                </c:pt>
                <c:pt idx="7">
                  <c:v>30484</c:v>
                </c:pt>
                <c:pt idx="8">
                  <c:v>139758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5D-47D5-B64C-807F0E27337C}"/>
            </c:ext>
          </c:extLst>
        </c:ser>
        <c:ser>
          <c:idx val="2"/>
          <c:order val="2"/>
          <c:tx>
            <c:strRef>
              <c:f>[2]SUMEXPEN!$AB$8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[2]SUMEXPEN!$AB$9:$AB$17</c:f>
              <c:numCache>
                <c:formatCode>#,##0</c:formatCode>
                <c:ptCount val="9"/>
                <c:pt idx="0">
                  <c:v>1483890</c:v>
                </c:pt>
                <c:pt idx="1">
                  <c:v>34575</c:v>
                </c:pt>
                <c:pt idx="2">
                  <c:v>2385</c:v>
                </c:pt>
                <c:pt idx="3">
                  <c:v>359115</c:v>
                </c:pt>
                <c:pt idx="4">
                  <c:v>356471</c:v>
                </c:pt>
                <c:pt idx="5">
                  <c:v>66500</c:v>
                </c:pt>
                <c:pt idx="6">
                  <c:v>213250</c:v>
                </c:pt>
                <c:pt idx="7">
                  <c:v>430500</c:v>
                </c:pt>
                <c:pt idx="8">
                  <c:v>141858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5D-47D5-B64C-807F0E273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1152384"/>
        <c:axId val="241153920"/>
        <c:axId val="0"/>
      </c:bar3DChart>
      <c:catAx>
        <c:axId val="241152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1153920"/>
        <c:crosses val="autoZero"/>
        <c:auto val="1"/>
        <c:lblAlgn val="ctr"/>
        <c:lblOffset val="100"/>
        <c:noMultiLvlLbl val="0"/>
      </c:catAx>
      <c:valAx>
        <c:axId val="2411539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1152384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General and</a:t>
            </a:r>
            <a:r>
              <a:rPr lang="en-US" sz="1000" baseline="0"/>
              <a:t> Supplemental General Fund</a:t>
            </a:r>
          </a:p>
          <a:p>
            <a:pPr>
              <a:defRPr/>
            </a:pPr>
            <a:r>
              <a:rPr lang="en-US" sz="1000" baseline="0"/>
              <a:t>Expenditures by Function</a:t>
            </a:r>
            <a:endParaRPr lang="en-US" sz="1000"/>
          </a:p>
        </c:rich>
      </c:tx>
      <c:layout>
        <c:manualLayout>
          <c:xMode val="edge"/>
          <c:yMode val="edge"/>
          <c:x val="0.284150481189851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[2]SUMEXPEN!$Z$266</c:f>
              <c:strCache>
                <c:ptCount val="1"/>
                <c:pt idx="0">
                  <c:v>2014-2015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[2]SUMEXPEN!$Z$267:$Z$274</c:f>
              <c:numCache>
                <c:formatCode>#,##0</c:formatCode>
                <c:ptCount val="8"/>
                <c:pt idx="0">
                  <c:v>844595</c:v>
                </c:pt>
                <c:pt idx="1">
                  <c:v>29337</c:v>
                </c:pt>
                <c:pt idx="2">
                  <c:v>1043</c:v>
                </c:pt>
                <c:pt idx="3">
                  <c:v>306439</c:v>
                </c:pt>
                <c:pt idx="4">
                  <c:v>289940</c:v>
                </c:pt>
                <c:pt idx="5">
                  <c:v>45602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2-4430-96E5-541E84CF3574}"/>
            </c:ext>
          </c:extLst>
        </c:ser>
        <c:ser>
          <c:idx val="1"/>
          <c:order val="1"/>
          <c:tx>
            <c:strRef>
              <c:f>[2]SUMEXPEN!$AA$266</c:f>
              <c:strCache>
                <c:ptCount val="1"/>
                <c:pt idx="0">
                  <c:v>2015-2016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[2]SUMEXPEN!$AA$267:$AA$274</c:f>
              <c:numCache>
                <c:formatCode>#,##0</c:formatCode>
                <c:ptCount val="8"/>
                <c:pt idx="0">
                  <c:v>800823</c:v>
                </c:pt>
                <c:pt idx="1">
                  <c:v>28974</c:v>
                </c:pt>
                <c:pt idx="2">
                  <c:v>2362</c:v>
                </c:pt>
                <c:pt idx="3">
                  <c:v>273326</c:v>
                </c:pt>
                <c:pt idx="4">
                  <c:v>343842</c:v>
                </c:pt>
                <c:pt idx="5">
                  <c:v>60144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2-4430-96E5-541E84CF3574}"/>
            </c:ext>
          </c:extLst>
        </c:ser>
        <c:ser>
          <c:idx val="2"/>
          <c:order val="2"/>
          <c:tx>
            <c:strRef>
              <c:f>[2]SUMEXPEN!$AB$266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[2]SUMEXPEN!$AB$267:$AB$274</c:f>
              <c:numCache>
                <c:formatCode>#,##0</c:formatCode>
                <c:ptCount val="8"/>
                <c:pt idx="0">
                  <c:v>794084</c:v>
                </c:pt>
                <c:pt idx="1">
                  <c:v>27400</c:v>
                </c:pt>
                <c:pt idx="2">
                  <c:v>2385</c:v>
                </c:pt>
                <c:pt idx="3">
                  <c:v>337715</c:v>
                </c:pt>
                <c:pt idx="4">
                  <c:v>342450</c:v>
                </c:pt>
                <c:pt idx="5">
                  <c:v>61000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2-4430-96E5-541E84CF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3536640"/>
        <c:axId val="243538176"/>
        <c:axId val="0"/>
      </c:bar3DChart>
      <c:catAx>
        <c:axId val="2435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43538176"/>
        <c:crosses val="autoZero"/>
        <c:auto val="1"/>
        <c:lblAlgn val="ctr"/>
        <c:lblOffset val="100"/>
        <c:noMultiLvlLbl val="0"/>
      </c:catAx>
      <c:valAx>
        <c:axId val="243538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3536640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200"/>
              <a:t>Instruction Expenditures</a:t>
            </a:r>
          </a:p>
        </c:rich>
      </c:tx>
      <c:overlay val="0"/>
    </c:title>
    <c:autoTitleDeleted val="0"/>
    <c:view3D>
      <c:rotX val="5"/>
      <c:rotY val="15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4.5726481991948807E-2"/>
          <c:y val="0.1783361626796699"/>
          <c:w val="0.93334206850517309"/>
          <c:h val="0.72381957912323225"/>
        </c:manualLayout>
      </c:layout>
      <c:bar3DChart>
        <c:barDir val="col"/>
        <c:grouping val="clustered"/>
        <c:varyColors val="0"/>
        <c:ser>
          <c:idx val="0"/>
          <c:order val="0"/>
          <c:tx>
            <c:v>Instruction Expenditures</c:v>
          </c:tx>
          <c:invertIfNegative val="0"/>
          <c:dLbls>
            <c:dLbl>
              <c:idx val="0"/>
              <c:layout>
                <c:manualLayout>
                  <c:x val="2.0931449502878076E-3"/>
                  <c:y val="-3.105934010955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6-4776-92E2-AF9E255B06FF}"/>
                </c:ext>
              </c:extLst>
            </c:dLbl>
            <c:dLbl>
              <c:idx val="1"/>
              <c:layout>
                <c:manualLayout>
                  <c:x val="4.1862899005756151E-3"/>
                  <c:y val="-2.6622291522477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6-4776-92E2-AF9E255B06FF}"/>
                </c:ext>
              </c:extLst>
            </c:dLbl>
            <c:dLbl>
              <c:idx val="2"/>
              <c:layout>
                <c:manualLayout>
                  <c:x val="0"/>
                  <c:y val="-3.549638869663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6-4776-92E2-AF9E255B06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[2]SUMEXPEN!$P$439:$R$439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[2]SUMEXPEN!$P$440:$R$440</c:f>
              <c:numCache>
                <c:formatCode>#,##0</c:formatCode>
                <c:ptCount val="3"/>
                <c:pt idx="0">
                  <c:v>1608767</c:v>
                </c:pt>
                <c:pt idx="1">
                  <c:v>1547940</c:v>
                </c:pt>
                <c:pt idx="2">
                  <c:v>1483890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D6-4776-92E2-AF9E255B06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43567616"/>
        <c:axId val="243582848"/>
        <c:axId val="0"/>
      </c:bar3DChart>
      <c:catAx>
        <c:axId val="2435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3582848"/>
        <c:crosses val="autoZero"/>
        <c:auto val="1"/>
        <c:lblAlgn val="ctr"/>
        <c:lblOffset val="100"/>
        <c:noMultiLvlLbl val="0"/>
      </c:catAx>
      <c:valAx>
        <c:axId val="24358284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243567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en-US" sz="1200" baseline="0"/>
              <a:t>Total USD Mill Rates</a:t>
            </a:r>
          </a:p>
        </c:rich>
      </c:tx>
      <c:layout>
        <c:manualLayout>
          <c:xMode val="edge"/>
          <c:yMode val="edge"/>
          <c:x val="0.32801862890782901"/>
          <c:y val="3.448274301622635E-2"/>
        </c:manualLayout>
      </c:layout>
      <c:overlay val="0"/>
    </c:title>
    <c:autoTitleDeleted val="0"/>
    <c:view3D>
      <c:rotX val="5"/>
      <c:rotY val="1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Total USD Mill Rates</c:v>
          </c:tx>
          <c:invertIfNegative val="0"/>
          <c:dLbls>
            <c:dLbl>
              <c:idx val="0"/>
              <c:layout>
                <c:manualLayout>
                  <c:x val="0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30-4389-B8C6-F4F0FFA37462}"/>
                </c:ext>
              </c:extLst>
            </c:dLbl>
            <c:dLbl>
              <c:idx val="1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0-4389-B8C6-F4F0FFA37462}"/>
                </c:ext>
              </c:extLst>
            </c:dLbl>
            <c:dLbl>
              <c:idx val="2"/>
              <c:layout>
                <c:manualLayout>
                  <c:x val="0"/>
                  <c:y val="-1.8518518518518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0-4389-B8C6-F4F0FFA37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[2]SUMEXPEN!$Q$1790:$S$1790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[2]SUMEXPEN!$Q$1791:$S$1791</c:f>
              <c:numCache>
                <c:formatCode>#,##0.000</c:formatCode>
                <c:ptCount val="3"/>
                <c:pt idx="0">
                  <c:v>61.805</c:v>
                </c:pt>
                <c:pt idx="1">
                  <c:v>63.085000000000001</c:v>
                </c:pt>
                <c:pt idx="2">
                  <c:v>64.537999999999997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30-4389-B8C6-F4F0FFA374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9741568"/>
        <c:axId val="239744512"/>
        <c:axId val="0"/>
      </c:bar3DChart>
      <c:catAx>
        <c:axId val="23974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39744512"/>
        <c:crosses val="autoZero"/>
        <c:auto val="1"/>
        <c:lblAlgn val="ctr"/>
        <c:lblOffset val="100"/>
        <c:noMultiLvlLbl val="0"/>
      </c:catAx>
      <c:valAx>
        <c:axId val="239744512"/>
        <c:scaling>
          <c:orientation val="minMax"/>
          <c:max val="80"/>
          <c:min val="0"/>
        </c:scaling>
        <c:delete val="0"/>
        <c:axPos val="l"/>
        <c:majorGridlines/>
        <c:numFmt formatCode="#,##0.000" sourceLinked="1"/>
        <c:majorTickMark val="none"/>
        <c:minorTickMark val="none"/>
        <c:tickLblPos val="nextTo"/>
        <c:crossAx val="239741568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en-US" sz="1200" baseline="0"/>
              <a:t>FTE Enrollment for Budget Authority</a:t>
            </a:r>
          </a:p>
        </c:rich>
      </c:tx>
      <c:overlay val="0"/>
    </c:title>
    <c:autoTitleDeleted val="0"/>
    <c:view3D>
      <c:rotX val="5"/>
      <c:rotY val="1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sideWall>
    <c:backWall>
      <c:thickness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backWall>
    <c:plotArea>
      <c:layout>
        <c:manualLayout>
          <c:layoutTarget val="inner"/>
          <c:xMode val="edge"/>
          <c:yMode val="edge"/>
          <c:x val="0.13533573928258968"/>
          <c:y val="0.18144685039370079"/>
          <c:w val="0.82577537182852145"/>
          <c:h val="0.59609179060950712"/>
        </c:manualLayout>
      </c:layout>
      <c:bar3DChart>
        <c:barDir val="col"/>
        <c:grouping val="clustered"/>
        <c:varyColors val="0"/>
        <c:ser>
          <c:idx val="0"/>
          <c:order val="0"/>
          <c:tx>
            <c:v>FTE Enrollment for Budget Authority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[2]SUMEXPEN!$S$1462:$W$1462</c:f>
              <c:strCache>
                <c:ptCount val="5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</c:strCache>
            </c:strRef>
          </c:cat>
          <c:val>
            <c:numRef>
              <c:f>[2]SUMEXPEN!$S$1463:$W$1463</c:f>
              <c:numCache>
                <c:formatCode>0.0</c:formatCode>
                <c:ptCount val="5"/>
                <c:pt idx="0">
                  <c:v>165</c:v>
                </c:pt>
                <c:pt idx="1">
                  <c:v>154</c:v>
                </c:pt>
                <c:pt idx="2">
                  <c:v>151</c:v>
                </c:pt>
                <c:pt idx="3">
                  <c:v>133</c:v>
                </c:pt>
                <c:pt idx="4">
                  <c:v>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A7-4FB2-91D5-064ABCD04E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9789184"/>
        <c:axId val="239796224"/>
        <c:axId val="0"/>
      </c:bar3DChart>
      <c:catAx>
        <c:axId val="23978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9796224"/>
        <c:crosses val="autoZero"/>
        <c:auto val="1"/>
        <c:lblAlgn val="ctr"/>
        <c:lblOffset val="100"/>
        <c:noMultiLvlLbl val="0"/>
      </c:catAx>
      <c:valAx>
        <c:axId val="2397962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39789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Amount Per Pupil By Function </a:t>
            </a:r>
            <a:r>
              <a:rPr lang="en-US" sz="1200" baseline="0"/>
              <a:t>(All Funds)</a:t>
            </a:r>
            <a:endParaRPr lang="en-US" sz="12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3.7892883064969185E-2"/>
          <c:y val="0.1402829805110471"/>
          <c:w val="0.86712348095216418"/>
          <c:h val="0.633892144753016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[2]Extra!$C$50</c:f>
              <c:strCache>
                <c:ptCount val="1"/>
                <c:pt idx="0">
                  <c:v>2014-2015</c:v>
                </c:pt>
              </c:strCache>
            </c:strRef>
          </c:tx>
          <c:invertIfNegative val="0"/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[2]Extra!$C$52:$C$62</c:f>
              <c:numCache>
                <c:formatCode>#,##0</c:formatCode>
                <c:ptCount val="11"/>
                <c:pt idx="0">
                  <c:v>10412.731391585761</c:v>
                </c:pt>
                <c:pt idx="1">
                  <c:v>215.32686084142395</c:v>
                </c:pt>
                <c:pt idx="2">
                  <c:v>9.9870550161812304</c:v>
                </c:pt>
                <c:pt idx="3">
                  <c:v>2088.0647249190938</c:v>
                </c:pt>
                <c:pt idx="4">
                  <c:v>1947.8834951456311</c:v>
                </c:pt>
                <c:pt idx="5">
                  <c:v>334.80258899676375</c:v>
                </c:pt>
                <c:pt idx="6">
                  <c:v>1093.6634304207121</c:v>
                </c:pt>
                <c:pt idx="7">
                  <c:v>83.42394822006473</c:v>
                </c:pt>
                <c:pt idx="8">
                  <c:v>889.69579288025886</c:v>
                </c:pt>
                <c:pt idx="9">
                  <c:v>0</c:v>
                </c:pt>
                <c:pt idx="10">
                  <c:v>17075.579288025889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80-4B38-8827-03B8D8536E0C}"/>
            </c:ext>
          </c:extLst>
        </c:ser>
        <c:ser>
          <c:idx val="1"/>
          <c:order val="1"/>
          <c:tx>
            <c:strRef>
              <c:f>[2]Extra!$D$50</c:f>
              <c:strCache>
                <c:ptCount val="1"/>
                <c:pt idx="0">
                  <c:v>2015-2016</c:v>
                </c:pt>
              </c:strCache>
            </c:strRef>
          </c:tx>
          <c:invertIfNegative val="0"/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[2]Extra!$D$52:$D$62</c:f>
              <c:numCache>
                <c:formatCode>#,##0</c:formatCode>
                <c:ptCount val="11"/>
                <c:pt idx="0">
                  <c:v>11595.056179775282</c:v>
                </c:pt>
                <c:pt idx="1">
                  <c:v>257.57303370786519</c:v>
                </c:pt>
                <c:pt idx="2">
                  <c:v>17.692883895131086</c:v>
                </c:pt>
                <c:pt idx="3">
                  <c:v>2142.8539325842698</c:v>
                </c:pt>
                <c:pt idx="4">
                  <c:v>2662.0374531835205</c:v>
                </c:pt>
                <c:pt idx="5">
                  <c:v>488.0374531835206</c:v>
                </c:pt>
                <c:pt idx="6">
                  <c:v>1116.1872659176031</c:v>
                </c:pt>
                <c:pt idx="7">
                  <c:v>228.34456928838952</c:v>
                </c:pt>
                <c:pt idx="8">
                  <c:v>1046.8764044943821</c:v>
                </c:pt>
                <c:pt idx="9">
                  <c:v>6.9063670411985019</c:v>
                </c:pt>
                <c:pt idx="10">
                  <c:v>19561.565543071159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80-4B38-8827-03B8D8536E0C}"/>
            </c:ext>
          </c:extLst>
        </c:ser>
        <c:ser>
          <c:idx val="2"/>
          <c:order val="2"/>
          <c:tx>
            <c:strRef>
              <c:f>[2]Extra!$E$50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[2]Extra!$E$52:$E$62</c:f>
              <c:numCache>
                <c:formatCode>#,##0</c:formatCode>
                <c:ptCount val="11"/>
                <c:pt idx="0">
                  <c:v>10449.929577464789</c:v>
                </c:pt>
                <c:pt idx="1">
                  <c:v>243.48591549295776</c:v>
                </c:pt>
                <c:pt idx="2">
                  <c:v>16.795774647887324</c:v>
                </c:pt>
                <c:pt idx="3">
                  <c:v>2528.9788732394368</c:v>
                </c:pt>
                <c:pt idx="4">
                  <c:v>2510.3591549295775</c:v>
                </c:pt>
                <c:pt idx="5">
                  <c:v>468.3098591549296</c:v>
                </c:pt>
                <c:pt idx="6">
                  <c:v>1501.7605633802816</c:v>
                </c:pt>
                <c:pt idx="7">
                  <c:v>3031.6901408450703</c:v>
                </c:pt>
                <c:pt idx="8">
                  <c:v>999</c:v>
                </c:pt>
                <c:pt idx="9">
                  <c:v>0</c:v>
                </c:pt>
                <c:pt idx="10">
                  <c:v>21750.309859154928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80-4B38-8827-03B8D8536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9823872"/>
        <c:axId val="239825664"/>
        <c:axId val="0"/>
      </c:bar3DChart>
      <c:catAx>
        <c:axId val="2398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239825664"/>
        <c:crosses val="autoZero"/>
        <c:auto val="1"/>
        <c:lblAlgn val="ctr"/>
        <c:lblOffset val="100"/>
        <c:noMultiLvlLbl val="0"/>
      </c:catAx>
      <c:valAx>
        <c:axId val="23982566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 baseline="0"/>
            </a:pPr>
            <a:endParaRPr lang="en-US"/>
          </a:p>
        </c:txPr>
        <c:crossAx val="239823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Average</a:t>
            </a:r>
            <a:r>
              <a:rPr lang="en-US" sz="1200" baseline="0"/>
              <a:t> Salary</a:t>
            </a:r>
            <a:endParaRPr lang="en-US" sz="1200"/>
          </a:p>
        </c:rich>
      </c:tx>
      <c:layout>
        <c:manualLayout>
          <c:xMode val="edge"/>
          <c:yMode val="edge"/>
          <c:x val="0.3594262731547046"/>
          <c:y val="2.5970970496157861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3.7892883064969185E-2"/>
          <c:y val="0.1402829805110471"/>
          <c:w val="0.82963478924108847"/>
          <c:h val="0.63389214475301647"/>
        </c:manualLayout>
      </c:layout>
      <c:bar3DChart>
        <c:barDir val="col"/>
        <c:grouping val="clustered"/>
        <c:varyColors val="0"/>
        <c:ser>
          <c:idx val="0"/>
          <c:order val="0"/>
          <c:tx>
            <c:v>2013-2014</c:v>
          </c:tx>
          <c:invertIfNegative val="0"/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FB-48F1-B80E-52B855110A8A}"/>
            </c:ext>
          </c:extLst>
        </c:ser>
        <c:ser>
          <c:idx val="1"/>
          <c:order val="1"/>
          <c:tx>
            <c:v>2014-2015</c:v>
          </c:tx>
          <c:invertIfNegative val="0"/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FB-48F1-B80E-52B855110A8A}"/>
            </c:ext>
          </c:extLst>
        </c:ser>
        <c:ser>
          <c:idx val="2"/>
          <c:order val="2"/>
          <c:tx>
            <c:v>2015-2016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FB-48F1-B80E-52B855110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18336"/>
        <c:axId val="2319872"/>
        <c:axId val="0"/>
      </c:bar3DChart>
      <c:catAx>
        <c:axId val="231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2319872"/>
        <c:crosses val="autoZero"/>
        <c:auto val="1"/>
        <c:lblAlgn val="ctr"/>
        <c:lblOffset val="100"/>
        <c:noMultiLvlLbl val="0"/>
      </c:catAx>
      <c:valAx>
        <c:axId val="231987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 baseline="0"/>
            </a:pPr>
            <a:endParaRPr lang="en-US"/>
          </a:p>
        </c:txPr>
        <c:crossAx val="2318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2014-2015  Mill Levies by Fund </a:t>
            </a:r>
          </a:p>
        </c:rich>
      </c:tx>
      <c:layout>
        <c:manualLayout>
          <c:xMode val="edge"/>
          <c:yMode val="edge"/>
          <c:x val="0.31900898770212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[2]SUMEXPEN!$Y$1562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[2]SUMEXPEN!$X$1563:$X$1576</c:f>
              <c:strCache>
                <c:ptCount val="14"/>
                <c:pt idx="0">
                  <c:v>General</c:v>
                </c:pt>
                <c:pt idx="1">
                  <c:v>Supplemental General</c:v>
                </c:pt>
                <c:pt idx="2">
                  <c:v>Adult Education</c:v>
                </c:pt>
                <c:pt idx="3">
                  <c:v>Capital Outlay</c:v>
                </c:pt>
                <c:pt idx="4">
                  <c:v>Declining Enrollment</c:v>
                </c:pt>
                <c:pt idx="5">
                  <c:v>Cost of Living</c:v>
                </c:pt>
                <c:pt idx="6">
                  <c:v>Special Liability </c:v>
                </c:pt>
                <c:pt idx="7">
                  <c:v>School Retirement</c:v>
                </c:pt>
                <c:pt idx="8">
                  <c:v>Extraordinary Growth Facilities</c:v>
                </c:pt>
                <c:pt idx="9">
                  <c:v>Bond and Interest #1</c:v>
                </c:pt>
                <c:pt idx="10">
                  <c:v>Bond and Interest #2</c:v>
                </c:pt>
                <c:pt idx="11">
                  <c:v>No Fund Warrant</c:v>
                </c:pt>
                <c:pt idx="12">
                  <c:v>Special Assessment</c:v>
                </c:pt>
                <c:pt idx="13">
                  <c:v>Temporary Note</c:v>
                </c:pt>
              </c:strCache>
            </c:strRef>
          </c:cat>
          <c:val>
            <c:numRef>
              <c:f>[2]SUMEXPEN!$Y$1563:$Y$1576</c:f>
              <c:numCache>
                <c:formatCode>#,##0.000</c:formatCode>
                <c:ptCount val="14"/>
                <c:pt idx="0">
                  <c:v>20</c:v>
                </c:pt>
                <c:pt idx="1">
                  <c:v>31.832999999999998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8.7050000000000001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11-4ABD-ABCF-87F351CC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2640"/>
        <c:axId val="2354176"/>
        <c:axId val="0"/>
      </c:bar3DChart>
      <c:catAx>
        <c:axId val="235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354176"/>
        <c:crosses val="autoZero"/>
        <c:auto val="1"/>
        <c:lblAlgn val="ctr"/>
        <c:lblOffset val="100"/>
        <c:noMultiLvlLbl val="0"/>
      </c:catAx>
      <c:valAx>
        <c:axId val="2354176"/>
        <c:scaling>
          <c:orientation val="minMax"/>
        </c:scaling>
        <c:delete val="0"/>
        <c:axPos val="l"/>
        <c:majorGridlines/>
        <c:numFmt formatCode="#,##0.000" sourceLinked="1"/>
        <c:majorTickMark val="out"/>
        <c:minorTickMark val="none"/>
        <c:tickLblPos val="nextTo"/>
        <c:crossAx val="2352640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8.xml"/><Relationship Id="rId5" Type="http://schemas.openxmlformats.org/officeDocument/2006/relationships/chart" Target="../charts/chart5.xml"/><Relationship Id="rId10" Type="http://schemas.openxmlformats.org/officeDocument/2006/relationships/image" Target="../media/image38.png"/><Relationship Id="rId4" Type="http://schemas.openxmlformats.org/officeDocument/2006/relationships/chart" Target="../charts/chart4.xml"/><Relationship Id="rId9" Type="http://schemas.openxmlformats.org/officeDocument/2006/relationships/image" Target="../media/image37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13" Type="http://schemas.openxmlformats.org/officeDocument/2006/relationships/image" Target="../media/image32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12" Type="http://schemas.openxmlformats.org/officeDocument/2006/relationships/image" Target="../media/image31.emf"/><Relationship Id="rId2" Type="http://schemas.openxmlformats.org/officeDocument/2006/relationships/image" Target="../media/image21.emf"/><Relationship Id="rId16" Type="http://schemas.openxmlformats.org/officeDocument/2006/relationships/image" Target="../media/image35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11" Type="http://schemas.openxmlformats.org/officeDocument/2006/relationships/image" Target="../media/image30.emf"/><Relationship Id="rId5" Type="http://schemas.openxmlformats.org/officeDocument/2006/relationships/image" Target="../media/image24.emf"/><Relationship Id="rId15" Type="http://schemas.openxmlformats.org/officeDocument/2006/relationships/image" Target="../media/image34.emf"/><Relationship Id="rId10" Type="http://schemas.openxmlformats.org/officeDocument/2006/relationships/image" Target="../media/image29.emf"/><Relationship Id="rId4" Type="http://schemas.openxmlformats.org/officeDocument/2006/relationships/image" Target="../media/image23.emf"/><Relationship Id="rId9" Type="http://schemas.openxmlformats.org/officeDocument/2006/relationships/image" Target="../media/image28.emf"/><Relationship Id="rId14" Type="http://schemas.openxmlformats.org/officeDocument/2006/relationships/image" Target="../media/image3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152401</xdr:colOff>
          <xdr:row>92</xdr:row>
          <xdr:rowOff>133349</xdr:rowOff>
        </xdr:from>
        <xdr:to>
          <xdr:col>11</xdr:col>
          <xdr:colOff>508119</xdr:colOff>
          <xdr:row>144</xdr:row>
          <xdr:rowOff>114300</xdr:rowOff>
        </xdr:to>
        <xdr:pic>
          <xdr:nvPicPr>
            <xdr:cNvPr id="73" name="Picture 72" descr="Table copied from the sumexpen file." title="Image of the summary of total expenditrues by function for all funds"/>
            <xdr:cNvPicPr>
              <a:picLocks noChangeAspect="1" noChangeArrowheads="1"/>
              <a:extLst>
                <a:ext uri="{84589F7E-364E-4C9E-8A38-B11213B215E9}">
                  <a14:cameraTool cellRange="[2]SUMEXPEN!$A$1:$J$61" spid="_x0000_s344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2401" y="18545174"/>
              <a:ext cx="6994643" cy="98869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542925</xdr:colOff>
          <xdr:row>356</xdr:row>
          <xdr:rowOff>133349</xdr:rowOff>
        </xdr:from>
        <xdr:to>
          <xdr:col>11</xdr:col>
          <xdr:colOff>457200</xdr:colOff>
          <xdr:row>360</xdr:row>
          <xdr:rowOff>133350</xdr:rowOff>
        </xdr:to>
        <xdr:pic>
          <xdr:nvPicPr>
            <xdr:cNvPr id="81" name="Picture 80" title="Footnote for the instruction expenditures."/>
            <xdr:cNvPicPr>
              <a:picLocks noChangeAspect="1" noChangeArrowheads="1"/>
              <a:extLst>
                <a:ext uri="{84589F7E-364E-4C9E-8A38-B11213B215E9}">
                  <a14:cameraTool cellRange="[2]SUMEXPEN!$A$491:$J$497" spid="_x0000_s3447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42925" y="47167799"/>
              <a:ext cx="6553200" cy="7620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361</xdr:row>
          <xdr:rowOff>190498</xdr:rowOff>
        </xdr:from>
        <xdr:to>
          <xdr:col>11</xdr:col>
          <xdr:colOff>560357</xdr:colOff>
          <xdr:row>400</xdr:row>
          <xdr:rowOff>76199</xdr:rowOff>
        </xdr:to>
        <xdr:pic>
          <xdr:nvPicPr>
            <xdr:cNvPr id="82" name="Picture 81" descr="Copied from the Sumexpen file." title="Table of the sources of revenue and proposed budget."/>
            <xdr:cNvPicPr>
              <a:picLocks noChangeAspect="1" noChangeArrowheads="1"/>
              <a:extLst>
                <a:ext uri="{84589F7E-364E-4C9E-8A38-B11213B215E9}">
                  <a14:cameraTool cellRange="[2]CO99a!$A$1:$I$64" spid="_x0000_s3447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6675" y="49653823"/>
              <a:ext cx="7132607" cy="74104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85727</xdr:colOff>
          <xdr:row>306</xdr:row>
          <xdr:rowOff>47626</xdr:rowOff>
        </xdr:from>
        <xdr:to>
          <xdr:col>11</xdr:col>
          <xdr:colOff>346974</xdr:colOff>
          <xdr:row>356</xdr:row>
          <xdr:rowOff>104776</xdr:rowOff>
        </xdr:to>
        <xdr:pic>
          <xdr:nvPicPr>
            <xdr:cNvPr id="72" name="Picture 71" descr="Copied from the Sumexpen file." title="Table of the instruction expenditures."/>
            <xdr:cNvPicPr>
              <a:picLocks noChangeAspect="1" noChangeArrowheads="1"/>
              <a:extLst>
                <a:ext uri="{84589F7E-364E-4C9E-8A38-B11213B215E9}">
                  <a14:cameraTool cellRange="[2]SUMEXPEN!$A$414:$J$477" spid="_x0000_s3447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95327" y="37557076"/>
              <a:ext cx="6290572" cy="9582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198226</xdr:colOff>
          <xdr:row>414</xdr:row>
          <xdr:rowOff>133349</xdr:rowOff>
        </xdr:from>
        <xdr:to>
          <xdr:col>11</xdr:col>
          <xdr:colOff>59077</xdr:colOff>
          <xdr:row>429</xdr:row>
          <xdr:rowOff>114300</xdr:rowOff>
        </xdr:to>
        <xdr:pic>
          <xdr:nvPicPr>
            <xdr:cNvPr id="75" name="Picture 74" descr="Copied from the sumexpen file." title="Bar chart of the FTE enrollment for budget authority"/>
            <xdr:cNvPicPr>
              <a:picLocks noChangeAspect="1" noChangeArrowheads="1"/>
              <a:extLst>
                <a:ext uri="{84589F7E-364E-4C9E-8A38-B11213B215E9}">
                  <a14:cameraTool cellRange="[2]SUMEXPEN!$A$1666:$K$1681" spid="_x0000_s3447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98226" y="59216924"/>
              <a:ext cx="6499776" cy="28384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180974</xdr:colOff>
          <xdr:row>430</xdr:row>
          <xdr:rowOff>21500</xdr:rowOff>
        </xdr:from>
        <xdr:to>
          <xdr:col>11</xdr:col>
          <xdr:colOff>35550</xdr:colOff>
          <xdr:row>444</xdr:row>
          <xdr:rowOff>180975</xdr:rowOff>
        </xdr:to>
        <xdr:pic>
          <xdr:nvPicPr>
            <xdr:cNvPr id="76" name="Picture 75" descr="Copied from the sumexpen file." title="Bar chart of the low income students"/>
            <xdr:cNvPicPr>
              <a:picLocks noChangeAspect="1" noChangeArrowheads="1"/>
              <a:extLst>
                <a:ext uri="{84589F7E-364E-4C9E-8A38-B11213B215E9}">
                  <a14:cameraTool cellRange="[2]SUMEXPEN!$A$1700:$K$1715" spid="_x0000_s3448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80974" y="62153075"/>
              <a:ext cx="6493501" cy="2826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492</xdr:row>
          <xdr:rowOff>57151</xdr:rowOff>
        </xdr:from>
        <xdr:to>
          <xdr:col>10</xdr:col>
          <xdr:colOff>314325</xdr:colOff>
          <xdr:row>503</xdr:row>
          <xdr:rowOff>153</xdr:rowOff>
        </xdr:to>
        <xdr:pic>
          <xdr:nvPicPr>
            <xdr:cNvPr id="84" name="Picture 83" descr="Copied from the sumexpen file." title="Table of other information"/>
            <xdr:cNvPicPr>
              <a:picLocks noChangeAspect="1" noChangeArrowheads="1"/>
              <a:extLst>
                <a:ext uri="{84589F7E-364E-4C9E-8A38-B11213B215E9}">
                  <a14:cameraTool cellRange="[2]Keep3!$A$1:$I$12" spid="_x0000_s3448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466850" y="73999726"/>
              <a:ext cx="4876800" cy="2038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503</xdr:row>
          <xdr:rowOff>142875</xdr:rowOff>
        </xdr:from>
        <xdr:to>
          <xdr:col>11</xdr:col>
          <xdr:colOff>161925</xdr:colOff>
          <xdr:row>535</xdr:row>
          <xdr:rowOff>47625</xdr:rowOff>
        </xdr:to>
        <xdr:pic>
          <xdr:nvPicPr>
            <xdr:cNvPr id="86" name="Picture 85" descr="Copied from the sumexpen file." title="Bar chart of the assessed valuation"/>
            <xdr:cNvPicPr>
              <a:picLocks noChangeAspect="1" noChangeArrowheads="1"/>
              <a:extLst>
                <a:ext uri="{84589F7E-364E-4C9E-8A38-B11213B215E9}">
                  <a14:cameraTool cellRange="[2]SUMEXPEN!$A$1819:$H$1853" spid="_x0000_s3448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666750" y="75799950"/>
              <a:ext cx="6134100" cy="60007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57151</xdr:colOff>
          <xdr:row>536</xdr:row>
          <xdr:rowOff>180973</xdr:rowOff>
        </xdr:from>
        <xdr:to>
          <xdr:col>11</xdr:col>
          <xdr:colOff>595885</xdr:colOff>
          <xdr:row>577</xdr:row>
          <xdr:rowOff>180975</xdr:rowOff>
        </xdr:to>
        <xdr:pic>
          <xdr:nvPicPr>
            <xdr:cNvPr id="88" name="Picture 87" descr="Copied from the Forms file, Salary worksheet." title="Average salary table and bar chart"/>
            <xdr:cNvPicPr>
              <a:picLocks noChangeAspect="1" noChangeArrowheads="1"/>
              <a:extLst>
                <a:ext uri="{84589F7E-364E-4C9E-8A38-B11213B215E9}">
                  <a14:cameraTool cellRange="[1]Salaries!$A$1:$L$62" spid="_x0000_s34483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57151" y="104232073"/>
              <a:ext cx="7177659" cy="7810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47626</xdr:colOff>
          <xdr:row>251</xdr:row>
          <xdr:rowOff>171450</xdr:rowOff>
        </xdr:from>
        <xdr:to>
          <xdr:col>11</xdr:col>
          <xdr:colOff>482883</xdr:colOff>
          <xdr:row>293</xdr:row>
          <xdr:rowOff>133350</xdr:rowOff>
        </xdr:to>
        <xdr:pic>
          <xdr:nvPicPr>
            <xdr:cNvPr id="58" name="Picture 57" descr="Copied from the Sumexpen file." title="Table of the summary of general and supplemental general fund expenditures by function"/>
            <xdr:cNvPicPr>
              <a:picLocks noChangeAspect="1" noChangeArrowheads="1"/>
              <a:extLst>
                <a:ext uri="{84589F7E-364E-4C9E-8A38-B11213B215E9}">
                  <a14:cameraTool cellRange="[2]SUMEXPEN!$A$249:$J$300" spid="_x0000_s3448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7626" y="28679775"/>
              <a:ext cx="7074182" cy="796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447</xdr:row>
          <xdr:rowOff>152400</xdr:rowOff>
        </xdr:from>
        <xdr:to>
          <xdr:col>11</xdr:col>
          <xdr:colOff>19050</xdr:colOff>
          <xdr:row>473</xdr:row>
          <xdr:rowOff>28575</xdr:rowOff>
        </xdr:to>
        <xdr:pic>
          <xdr:nvPicPr>
            <xdr:cNvPr id="18" name="Picture 17" descr="Copied from the sumexpen file." title="Table of the miscellaneous information mill rates by fund."/>
            <xdr:cNvPicPr>
              <a:picLocks noChangeAspect="1" noChangeArrowheads="1"/>
              <a:extLst>
                <a:ext uri="{84589F7E-364E-4C9E-8A38-B11213B215E9}">
                  <a14:cameraTool cellRange="[2]Keep2!$A$1:$I$30" spid="_x0000_s34485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847725" y="63617475"/>
              <a:ext cx="5810250" cy="48291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474</xdr:row>
          <xdr:rowOff>28575</xdr:rowOff>
        </xdr:from>
        <xdr:to>
          <xdr:col>11</xdr:col>
          <xdr:colOff>185877</xdr:colOff>
          <xdr:row>490</xdr:row>
          <xdr:rowOff>47625</xdr:rowOff>
        </xdr:to>
        <xdr:pic>
          <xdr:nvPicPr>
            <xdr:cNvPr id="19" name="Picture 18" title="Bar chart of the total U.S.D. mill rates"/>
            <xdr:cNvPicPr>
              <a:picLocks noChangeAspect="1" noChangeArrowheads="1"/>
              <a:extLst>
                <a:ext uri="{84589F7E-364E-4C9E-8A38-B11213B215E9}">
                  <a14:cameraTool cellRange="[2]SUMEXPEN!$A$1759:$H$1775" spid="_x0000_s34486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381000" y="69827775"/>
              <a:ext cx="6443802" cy="3067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14</xdr:col>
      <xdr:colOff>9526</xdr:colOff>
      <xdr:row>2</xdr:row>
      <xdr:rowOff>533399</xdr:rowOff>
    </xdr:from>
    <xdr:to>
      <xdr:col>19</xdr:col>
      <xdr:colOff>0</xdr:colOff>
      <xdr:row>9</xdr:row>
      <xdr:rowOff>0</xdr:rowOff>
    </xdr:to>
    <xdr:sp macro="" textlink="">
      <xdr:nvSpPr>
        <xdr:cNvPr id="2" name="TextBox 1"/>
        <xdr:cNvSpPr txBox="1"/>
      </xdr:nvSpPr>
      <xdr:spPr>
        <a:xfrm>
          <a:off x="8477251" y="923924"/>
          <a:ext cx="3038474" cy="145732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This file contains the Budget at a Glance.</a:t>
          </a:r>
        </a:p>
        <a:p>
          <a:endParaRPr lang="en-US" sz="1100"/>
        </a:p>
        <a:p>
          <a:r>
            <a:rPr lang="en-US" sz="1100"/>
            <a:t>The</a:t>
          </a:r>
          <a:r>
            <a:rPr lang="en-US" sz="1100" baseline="0"/>
            <a:t> graphs in this file are linked to the Sumexpen, and Codes files.  This file is password protected.</a:t>
          </a:r>
        </a:p>
        <a:p>
          <a:endParaRPr lang="en-US" sz="1100" baseline="0"/>
        </a:p>
        <a:p>
          <a:r>
            <a:rPr lang="en-US" sz="1100" baseline="0"/>
            <a:t>Any changes to the data must be made in the other files and it will then be reflected here.  </a:t>
          </a:r>
        </a:p>
        <a:p>
          <a:endParaRPr lang="en-US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402</xdr:row>
          <xdr:rowOff>19050</xdr:rowOff>
        </xdr:from>
        <xdr:to>
          <xdr:col>11</xdr:col>
          <xdr:colOff>180975</xdr:colOff>
          <xdr:row>414</xdr:row>
          <xdr:rowOff>76200</xdr:rowOff>
        </xdr:to>
        <xdr:pic>
          <xdr:nvPicPr>
            <xdr:cNvPr id="22" name="Picture 21" title="Table of the enrollment information"/>
            <xdr:cNvPicPr>
              <a:picLocks noChangeAspect="1" noChangeArrowheads="1"/>
              <a:extLst>
                <a:ext uri="{84589F7E-364E-4C9E-8A38-B11213B215E9}">
                  <a14:cameraTool cellRange="[2]Keep!$A$1:$M$14" spid="_x0000_s34487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200025" y="56816625"/>
              <a:ext cx="6619875" cy="2343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409574</xdr:colOff>
          <xdr:row>148</xdr:row>
          <xdr:rowOff>180975</xdr:rowOff>
        </xdr:from>
        <xdr:to>
          <xdr:col>10</xdr:col>
          <xdr:colOff>305206</xdr:colOff>
          <xdr:row>192</xdr:row>
          <xdr:rowOff>38100</xdr:rowOff>
        </xdr:to>
        <xdr:pic>
          <xdr:nvPicPr>
            <xdr:cNvPr id="32" name="Picture 31" title="Table and bar chart of the total expenditures by function for all funds"/>
            <xdr:cNvPicPr>
              <a:picLocks noChangeAspect="1" noChangeArrowheads="1"/>
              <a:extLst>
                <a:ext uri="{84589F7E-364E-4C9E-8A38-B11213B215E9}">
                  <a14:cameraTool cellRange="[2]Extra!$A$4:$F$44" spid="_x0000_s34488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09574" y="30213300"/>
              <a:ext cx="5924957" cy="82486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202</xdr:row>
          <xdr:rowOff>142875</xdr:rowOff>
        </xdr:from>
        <xdr:to>
          <xdr:col>10</xdr:col>
          <xdr:colOff>319645</xdr:colOff>
          <xdr:row>249</xdr:row>
          <xdr:rowOff>95250</xdr:rowOff>
        </xdr:to>
        <xdr:pic>
          <xdr:nvPicPr>
            <xdr:cNvPr id="34" name="Picture 33" title="Table and bar chart of the total expenditures amount per pupil by function for all funds"/>
            <xdr:cNvPicPr>
              <a:picLocks noChangeAspect="1" noChangeArrowheads="1"/>
              <a:extLst>
                <a:ext uri="{84589F7E-364E-4C9E-8A38-B11213B215E9}">
                  <a14:cameraTool cellRange="[2]Extra!$A$47:$F$89" spid="_x0000_s34489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342900" y="40471725"/>
              <a:ext cx="6006070" cy="89058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36</xdr:row>
          <xdr:rowOff>9525</xdr:rowOff>
        </xdr:from>
        <xdr:to>
          <xdr:col>10</xdr:col>
          <xdr:colOff>419100</xdr:colOff>
          <xdr:row>38</xdr:row>
          <xdr:rowOff>47625</xdr:rowOff>
        </xdr:to>
        <xdr:pic>
          <xdr:nvPicPr>
            <xdr:cNvPr id="26" name="Picture 25" title="District name"/>
            <xdr:cNvPicPr>
              <a:picLocks noChangeAspect="1" noChangeArrowheads="1"/>
              <a:extLst>
                <a:ext uri="{84589F7E-364E-4C9E-8A38-B11213B215E9}">
                  <a14:cameraTool cellRange="[1]OPEN!$A$173" spid="_x0000_s34490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838200" y="7534275"/>
              <a:ext cx="561022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114300</xdr:colOff>
      <xdr:row>3</xdr:row>
      <xdr:rowOff>0</xdr:rowOff>
    </xdr:from>
    <xdr:to>
      <xdr:col>10</xdr:col>
      <xdr:colOff>447675</xdr:colOff>
      <xdr:row>3</xdr:row>
      <xdr:rowOff>0</xdr:rowOff>
    </xdr:to>
    <xdr:cxnSp macro="">
      <xdr:nvCxnSpPr>
        <xdr:cNvPr id="23" name="Straight Connector 22" descr="The title is underlined by a bar." title="underline bar"/>
        <xdr:cNvCxnSpPr/>
      </xdr:nvCxnSpPr>
      <xdr:spPr>
        <a:xfrm>
          <a:off x="723900" y="981075"/>
          <a:ext cx="57531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257175</xdr:colOff>
      <xdr:row>41</xdr:row>
      <xdr:rowOff>180975</xdr:rowOff>
    </xdr:from>
    <xdr:to>
      <xdr:col>11</xdr:col>
      <xdr:colOff>361950</xdr:colOff>
      <xdr:row>48</xdr:row>
      <xdr:rowOff>95250</xdr:rowOff>
    </xdr:to>
    <xdr:grpSp>
      <xdr:nvGrpSpPr>
        <xdr:cNvPr id="37" name="Group 36" title="Department of Education logo, address and website address"/>
        <xdr:cNvGrpSpPr/>
      </xdr:nvGrpSpPr>
      <xdr:grpSpPr>
        <a:xfrm>
          <a:off x="3305175" y="8658225"/>
          <a:ext cx="3695700" cy="1247775"/>
          <a:chOff x="0" y="0"/>
          <a:chExt cx="3695700" cy="1247775"/>
        </a:xfrm>
      </xdr:grpSpPr>
      <xdr:pic>
        <xdr:nvPicPr>
          <xdr:cNvPr id="38" name="Picture 37" title="Kansas Department of Education logo"/>
          <xdr:cNvPicPr/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76200"/>
            <a:ext cx="1228725" cy="981075"/>
          </a:xfrm>
          <a:prstGeom prst="rect">
            <a:avLst/>
          </a:prstGeom>
          <a:noFill/>
        </xdr:spPr>
      </xdr:pic>
      <xdr:sp macro="" textlink="">
        <xdr:nvSpPr>
          <xdr:cNvPr id="39" name="Text Box 2"/>
          <xdr:cNvSpPr txBox="1">
            <a:spLocks noChangeArrowheads="1"/>
          </xdr:cNvSpPr>
        </xdr:nvSpPr>
        <xdr:spPr bwMode="auto">
          <a:xfrm>
            <a:off x="1304925" y="0"/>
            <a:ext cx="2390775" cy="124777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School Finance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Kansas State Department of Education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Landon State Office Building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900 SW Jackson Street, Suite 356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Topeka, Kansas 66612-1212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 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 i="1">
                <a:solidFill>
                  <a:srgbClr val="0070C0"/>
                </a:solidFill>
                <a:effectLst/>
                <a:latin typeface="Calibri"/>
                <a:ea typeface="Calibri"/>
                <a:cs typeface="Times New Roman"/>
              </a:rPr>
              <a:t>www.ksde.org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</xdr:txBody>
      </xdr:sp>
    </xdr:grpSp>
    <xdr:clientData/>
  </xdr:twoCellAnchor>
  <xdr:twoCellAnchor editAs="oneCell">
    <xdr:from>
      <xdr:col>20</xdr:col>
      <xdr:colOff>9524</xdr:colOff>
      <xdr:row>0</xdr:row>
      <xdr:rowOff>47624</xdr:rowOff>
    </xdr:from>
    <xdr:to>
      <xdr:col>21</xdr:col>
      <xdr:colOff>95249</xdr:colOff>
      <xdr:row>2</xdr:row>
      <xdr:rowOff>346992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4849" y="47624"/>
          <a:ext cx="695325" cy="68989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</xdr:row>
      <xdr:rowOff>38100</xdr:rowOff>
    </xdr:from>
    <xdr:to>
      <xdr:col>11</xdr:col>
      <xdr:colOff>256351</xdr:colOff>
      <xdr:row>36</xdr:row>
      <xdr:rowOff>18293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1485900"/>
          <a:ext cx="6590476" cy="6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31750</xdr:rowOff>
    </xdr:from>
    <xdr:to>
      <xdr:col>7</xdr:col>
      <xdr:colOff>171450</xdr:colOff>
      <xdr:row>15</xdr:row>
      <xdr:rowOff>174625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257175</xdr:colOff>
      <xdr:row>1</xdr:row>
      <xdr:rowOff>19049</xdr:rowOff>
    </xdr:from>
    <xdr:to>
      <xdr:col>14</xdr:col>
      <xdr:colOff>466725</xdr:colOff>
      <xdr:row>15</xdr:row>
      <xdr:rowOff>187324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31749</xdr:colOff>
      <xdr:row>16</xdr:row>
      <xdr:rowOff>104775</xdr:rowOff>
    </xdr:from>
    <xdr:to>
      <xdr:col>7</xdr:col>
      <xdr:colOff>165100</xdr:colOff>
      <xdr:row>31</xdr:row>
      <xdr:rowOff>114300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46</xdr:row>
      <xdr:rowOff>69849</xdr:rowOff>
    </xdr:from>
    <xdr:to>
      <xdr:col>7</xdr:col>
      <xdr:colOff>171450</xdr:colOff>
      <xdr:row>61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254001</xdr:colOff>
      <xdr:row>16</xdr:row>
      <xdr:rowOff>104774</xdr:rowOff>
    </xdr:from>
    <xdr:to>
      <xdr:col>14</xdr:col>
      <xdr:colOff>444501</xdr:colOff>
      <xdr:row>31</xdr:row>
      <xdr:rowOff>104775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292101</xdr:colOff>
      <xdr:row>46</xdr:row>
      <xdr:rowOff>66675</xdr:rowOff>
    </xdr:from>
    <xdr:to>
      <xdr:col>14</xdr:col>
      <xdr:colOff>419101</xdr:colOff>
      <xdr:row>61</xdr:row>
      <xdr:rowOff>117475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263525</xdr:colOff>
      <xdr:row>31</xdr:row>
      <xdr:rowOff>187325</xdr:rowOff>
    </xdr:from>
    <xdr:to>
      <xdr:col>14</xdr:col>
      <xdr:colOff>454025</xdr:colOff>
      <xdr:row>45</xdr:row>
      <xdr:rowOff>155575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190500</xdr:colOff>
      <xdr:row>61</xdr:row>
      <xdr:rowOff>123825</xdr:rowOff>
    </xdr:from>
    <xdr:to>
      <xdr:col>5</xdr:col>
      <xdr:colOff>533281</xdr:colOff>
      <xdr:row>62</xdr:row>
      <xdr:rowOff>171420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28900" y="11982450"/>
          <a:ext cx="952381" cy="23809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61</xdr:row>
      <xdr:rowOff>142875</xdr:rowOff>
    </xdr:from>
    <xdr:to>
      <xdr:col>8</xdr:col>
      <xdr:colOff>76070</xdr:colOff>
      <xdr:row>62</xdr:row>
      <xdr:rowOff>190470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14775" y="12001500"/>
          <a:ext cx="1038095" cy="2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61</xdr:row>
      <xdr:rowOff>123825</xdr:rowOff>
    </xdr:from>
    <xdr:to>
      <xdr:col>10</xdr:col>
      <xdr:colOff>76066</xdr:colOff>
      <xdr:row>62</xdr:row>
      <xdr:rowOff>152400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" b="17857"/>
        <a:stretch/>
      </xdr:blipFill>
      <xdr:spPr>
        <a:xfrm>
          <a:off x="5095875" y="11982450"/>
          <a:ext cx="1076191" cy="219075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31</xdr:row>
      <xdr:rowOff>171450</xdr:rowOff>
    </xdr:from>
    <xdr:to>
      <xdr:col>7</xdr:col>
      <xdr:colOff>161925</xdr:colOff>
      <xdr:row>45</xdr:row>
      <xdr:rowOff>158751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umexp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PEN"/>
      <sheetName val="F110"/>
      <sheetName val="F118"/>
      <sheetName val="F149"/>
      <sheetName val="F151"/>
      <sheetName val="F155"/>
      <sheetName val="F162"/>
      <sheetName val="F194"/>
      <sheetName val="F195"/>
      <sheetName val="F196"/>
      <sheetName val="F239"/>
      <sheetName val="F242"/>
      <sheetName val="F242A"/>
      <sheetName val="F250"/>
      <sheetName val="C01"/>
      <sheetName val="C02"/>
      <sheetName val="C04"/>
      <sheetName val="C05"/>
      <sheetName val="C05a"/>
      <sheetName val="C06"/>
      <sheetName val="C07"/>
      <sheetName val="C08"/>
      <sheetName val="C010"/>
      <sheetName val="C011"/>
      <sheetName val="C012"/>
      <sheetName val="C013"/>
      <sheetName val="C014"/>
      <sheetName val="C015"/>
      <sheetName val="C016"/>
      <sheetName val="C018"/>
      <sheetName val="C019"/>
      <sheetName val="C022"/>
      <sheetName val="C024"/>
      <sheetName val="C026"/>
      <sheetName val="C028"/>
      <sheetName val="C029"/>
      <sheetName val="C030"/>
      <sheetName val="C033"/>
      <sheetName val="C034"/>
      <sheetName val="C035"/>
      <sheetName val="C042"/>
      <sheetName val="C044"/>
      <sheetName val="C045"/>
      <sheetName val="C047"/>
      <sheetName val="C051"/>
      <sheetName val="C053"/>
      <sheetName val="C055"/>
      <sheetName val="C056"/>
      <sheetName val="C057"/>
      <sheetName val="C062"/>
      <sheetName val="C063"/>
      <sheetName val="C066"/>
      <sheetName val="C067"/>
      <sheetName val="C068"/>
      <sheetName val="C078"/>
      <sheetName val="C080"/>
      <sheetName val="C082"/>
      <sheetName val="C083"/>
      <sheetName val="C084"/>
      <sheetName val="C086"/>
      <sheetName val="CO99"/>
      <sheetName val="Certify"/>
      <sheetName val="2nd Publication"/>
      <sheetName val="Headings"/>
      <sheetName val="AMEND"/>
      <sheetName val="AveSalary"/>
      <sheetName val="Salaries"/>
      <sheetName val="CashBalances"/>
      <sheetName val="Bdgt Checks"/>
      <sheetName val="DATA"/>
      <sheetName val="DATA1"/>
      <sheetName val="Edits"/>
      <sheetName val="Edits1"/>
    </sheetNames>
    <sheetDataSet>
      <sheetData sheetId="0"/>
      <sheetData sheetId="1">
        <row r="2">
          <cell r="N2" t="str">
            <v>2016-2017</v>
          </cell>
        </row>
        <row r="3">
          <cell r="B3" t="str">
            <v>225 - Fowler</v>
          </cell>
        </row>
        <row r="4">
          <cell r="B4">
            <v>225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EXPEN"/>
      <sheetName val="CO99a"/>
      <sheetName val="1 Pg Summary"/>
      <sheetName val="Keep"/>
      <sheetName val="Keep2"/>
      <sheetName val="Keep3"/>
      <sheetName val="Extra"/>
      <sheetName val="Extra2"/>
    </sheetNames>
    <sheetDataSet>
      <sheetData sheetId="0">
        <row r="8">
          <cell r="Z8" t="str">
            <v>2014-2015</v>
          </cell>
          <cell r="AA8" t="str">
            <v>2015-2016</v>
          </cell>
          <cell r="AB8" t="str">
            <v>2016-2017</v>
          </cell>
        </row>
        <row r="9">
          <cell r="Y9" t="str">
            <v>Instruction</v>
          </cell>
          <cell r="Z9">
            <v>1608767</v>
          </cell>
          <cell r="AA9">
            <v>1547940</v>
          </cell>
          <cell r="AB9">
            <v>1483890</v>
          </cell>
        </row>
        <row r="10">
          <cell r="Y10" t="str">
            <v>Student Support Services</v>
          </cell>
          <cell r="Z10">
            <v>33268</v>
          </cell>
          <cell r="AA10">
            <v>34386</v>
          </cell>
          <cell r="AB10">
            <v>34575</v>
          </cell>
        </row>
        <row r="11">
          <cell r="Y11" t="str">
            <v>Instructional Support Services</v>
          </cell>
          <cell r="Z11">
            <v>1543</v>
          </cell>
          <cell r="AA11">
            <v>2362</v>
          </cell>
          <cell r="AB11">
            <v>2385</v>
          </cell>
        </row>
        <row r="12">
          <cell r="Y12" t="str">
            <v>Administration &amp; Support</v>
          </cell>
          <cell r="Z12">
            <v>322606</v>
          </cell>
          <cell r="AA12">
            <v>286071</v>
          </cell>
          <cell r="AB12">
            <v>359115</v>
          </cell>
        </row>
        <row r="13">
          <cell r="Y13" t="str">
            <v>Operations &amp; Maintenance</v>
          </cell>
          <cell r="Z13">
            <v>300948</v>
          </cell>
          <cell r="AA13">
            <v>355382</v>
          </cell>
          <cell r="AB13">
            <v>356471</v>
          </cell>
        </row>
        <row r="14">
          <cell r="Y14" t="str">
            <v>Transportation</v>
          </cell>
          <cell r="Z14">
            <v>51727</v>
          </cell>
          <cell r="AA14">
            <v>65153</v>
          </cell>
          <cell r="AB14">
            <v>66500</v>
          </cell>
        </row>
        <row r="15">
          <cell r="Y15" t="str">
            <v>Food Services</v>
          </cell>
          <cell r="Z15">
            <v>168971</v>
          </cell>
          <cell r="AA15">
            <v>149011</v>
          </cell>
          <cell r="AB15">
            <v>213250</v>
          </cell>
        </row>
        <row r="16">
          <cell r="Y16" t="str">
            <v>Capital Improvements</v>
          </cell>
          <cell r="Z16">
            <v>12889</v>
          </cell>
          <cell r="AA16">
            <v>30484</v>
          </cell>
          <cell r="AB16">
            <v>430500</v>
          </cell>
        </row>
        <row r="17">
          <cell r="Y17" t="str">
            <v>Debt Services</v>
          </cell>
          <cell r="Z17">
            <v>137458</v>
          </cell>
          <cell r="AA17">
            <v>139758</v>
          </cell>
          <cell r="AB17">
            <v>141858</v>
          </cell>
        </row>
        <row r="266">
          <cell r="Z266" t="str">
            <v>2014-2015</v>
          </cell>
          <cell r="AA266" t="str">
            <v>2015-2016</v>
          </cell>
          <cell r="AB266" t="str">
            <v>2016-2017</v>
          </cell>
        </row>
        <row r="267">
          <cell r="Y267" t="str">
            <v>Instruction</v>
          </cell>
          <cell r="Z267">
            <v>844595</v>
          </cell>
          <cell r="AA267">
            <v>800823</v>
          </cell>
          <cell r="AB267">
            <v>794084</v>
          </cell>
        </row>
        <row r="268">
          <cell r="Y268" t="str">
            <v>Student Support</v>
          </cell>
          <cell r="Z268">
            <v>29337</v>
          </cell>
          <cell r="AA268">
            <v>28974</v>
          </cell>
          <cell r="AB268">
            <v>27400</v>
          </cell>
        </row>
        <row r="269">
          <cell r="Y269" t="str">
            <v>Instructional Support</v>
          </cell>
          <cell r="Z269">
            <v>1043</v>
          </cell>
          <cell r="AA269">
            <v>2362</v>
          </cell>
          <cell r="AB269">
            <v>2385</v>
          </cell>
        </row>
        <row r="270">
          <cell r="Y270" t="str">
            <v>Administration &amp; Support</v>
          </cell>
          <cell r="Z270">
            <v>306439</v>
          </cell>
          <cell r="AA270">
            <v>273326</v>
          </cell>
          <cell r="AB270">
            <v>337715</v>
          </cell>
        </row>
        <row r="271">
          <cell r="Y271" t="str">
            <v>Operations &amp; Maintenance</v>
          </cell>
          <cell r="Z271">
            <v>289940</v>
          </cell>
          <cell r="AA271">
            <v>343842</v>
          </cell>
          <cell r="AB271">
            <v>342450</v>
          </cell>
        </row>
        <row r="272">
          <cell r="Y272" t="str">
            <v>Transportation</v>
          </cell>
          <cell r="Z272">
            <v>45602</v>
          </cell>
          <cell r="AA272">
            <v>60144</v>
          </cell>
          <cell r="AB272">
            <v>61000</v>
          </cell>
        </row>
        <row r="273">
          <cell r="Y273" t="str">
            <v>Capital Improvements</v>
          </cell>
          <cell r="Z273">
            <v>0</v>
          </cell>
          <cell r="AA273">
            <v>0</v>
          </cell>
          <cell r="AB273">
            <v>0</v>
          </cell>
        </row>
        <row r="274">
          <cell r="Y274" t="str">
            <v>Other Costs</v>
          </cell>
          <cell r="Z274">
            <v>0</v>
          </cell>
          <cell r="AA274">
            <v>0</v>
          </cell>
          <cell r="AB274">
            <v>0</v>
          </cell>
        </row>
        <row r="439">
          <cell r="P439" t="str">
            <v>2014-2015</v>
          </cell>
          <cell r="Q439" t="str">
            <v>2015-2016</v>
          </cell>
          <cell r="R439" t="str">
            <v>2016-2017</v>
          </cell>
        </row>
        <row r="440">
          <cell r="P440">
            <v>1608767</v>
          </cell>
          <cell r="Q440">
            <v>1547940</v>
          </cell>
          <cell r="R440">
            <v>1483890</v>
          </cell>
        </row>
        <row r="1462">
          <cell r="S1462" t="str">
            <v>2012-2013</v>
          </cell>
          <cell r="T1462" t="str">
            <v>2013-2014</v>
          </cell>
          <cell r="U1462" t="str">
            <v>2014-2015</v>
          </cell>
          <cell r="V1462" t="str">
            <v>2015-2016</v>
          </cell>
          <cell r="W1462" t="str">
            <v>2016-2017</v>
          </cell>
        </row>
        <row r="1463">
          <cell r="S1463">
            <v>165</v>
          </cell>
          <cell r="T1463">
            <v>154</v>
          </cell>
          <cell r="U1463">
            <v>151</v>
          </cell>
          <cell r="V1463">
            <v>133</v>
          </cell>
          <cell r="W1463">
            <v>140</v>
          </cell>
        </row>
        <row r="1562">
          <cell r="Y1562" t="str">
            <v>2016-2017</v>
          </cell>
        </row>
        <row r="1563">
          <cell r="X1563" t="str">
            <v>General</v>
          </cell>
          <cell r="Y1563">
            <v>20</v>
          </cell>
        </row>
        <row r="1564">
          <cell r="X1564" t="str">
            <v>Supplemental General</v>
          </cell>
          <cell r="Y1564">
            <v>31.832999999999998</v>
          </cell>
        </row>
        <row r="1565">
          <cell r="X1565" t="str">
            <v>Adult Education</v>
          </cell>
          <cell r="Y1565">
            <v>0</v>
          </cell>
        </row>
        <row r="1566">
          <cell r="X1566" t="str">
            <v>Capital Outlay</v>
          </cell>
          <cell r="Y1566">
            <v>4</v>
          </cell>
        </row>
        <row r="1567">
          <cell r="X1567" t="str">
            <v>Declining Enrollment</v>
          </cell>
          <cell r="Y1567">
            <v>0</v>
          </cell>
        </row>
        <row r="1568">
          <cell r="X1568" t="str">
            <v>Cost of Living</v>
          </cell>
          <cell r="Y1568">
            <v>0</v>
          </cell>
        </row>
        <row r="1569">
          <cell r="X1569" t="str">
            <v xml:space="preserve">Special Liability </v>
          </cell>
          <cell r="Y1569">
            <v>0</v>
          </cell>
        </row>
        <row r="1570">
          <cell r="X1570" t="str">
            <v>School Retirement</v>
          </cell>
          <cell r="Y1570">
            <v>0</v>
          </cell>
        </row>
        <row r="1571">
          <cell r="X1571" t="str">
            <v>Extraordinary Growth Facilities</v>
          </cell>
          <cell r="Y1571">
            <v>0</v>
          </cell>
        </row>
        <row r="1572">
          <cell r="X1572" t="str">
            <v>Bond and Interest #1</v>
          </cell>
          <cell r="Y1572">
            <v>8.7050000000000001</v>
          </cell>
        </row>
        <row r="1573">
          <cell r="X1573" t="str">
            <v>Bond and Interest #2</v>
          </cell>
          <cell r="Y1573">
            <v>0</v>
          </cell>
        </row>
        <row r="1574">
          <cell r="X1574" t="str">
            <v>No Fund Warrant</v>
          </cell>
          <cell r="Y1574">
            <v>0</v>
          </cell>
        </row>
        <row r="1575">
          <cell r="X1575" t="str">
            <v>Special Assessment</v>
          </cell>
          <cell r="Y1575">
            <v>0</v>
          </cell>
        </row>
        <row r="1576">
          <cell r="X1576" t="str">
            <v>Temporary Note</v>
          </cell>
          <cell r="Y1576">
            <v>0</v>
          </cell>
        </row>
        <row r="1790">
          <cell r="Q1790" t="str">
            <v>2014-2015</v>
          </cell>
          <cell r="R1790" t="str">
            <v>2015-2016</v>
          </cell>
          <cell r="S1790" t="str">
            <v>2016-2017</v>
          </cell>
        </row>
        <row r="1791">
          <cell r="Q1791">
            <v>61.805</v>
          </cell>
          <cell r="R1791">
            <v>63.085000000000001</v>
          </cell>
          <cell r="S1791">
            <v>64.537999999999997</v>
          </cell>
        </row>
      </sheetData>
      <sheetData sheetId="1"/>
      <sheetData sheetId="2"/>
      <sheetData sheetId="3"/>
      <sheetData sheetId="4"/>
      <sheetData sheetId="5"/>
      <sheetData sheetId="6">
        <row r="50">
          <cell r="C50" t="str">
            <v>2014-2015</v>
          </cell>
          <cell r="D50" t="str">
            <v>2015-2016</v>
          </cell>
          <cell r="E50" t="str">
            <v>2016-2017</v>
          </cell>
        </row>
        <row r="52">
          <cell r="B52" t="str">
            <v>Instruction</v>
          </cell>
          <cell r="C52">
            <v>10412.731391585761</v>
          </cell>
          <cell r="D52">
            <v>11595.056179775282</v>
          </cell>
          <cell r="E52">
            <v>10449.929577464789</v>
          </cell>
        </row>
        <row r="53">
          <cell r="B53" t="str">
            <v>Student Support</v>
          </cell>
          <cell r="C53">
            <v>215.32686084142395</v>
          </cell>
          <cell r="D53">
            <v>257.57303370786519</v>
          </cell>
          <cell r="E53">
            <v>243.48591549295776</v>
          </cell>
        </row>
        <row r="54">
          <cell r="B54" t="str">
            <v>Instructional Support</v>
          </cell>
          <cell r="C54">
            <v>9.9870550161812304</v>
          </cell>
          <cell r="D54">
            <v>17.692883895131086</v>
          </cell>
          <cell r="E54">
            <v>16.795774647887324</v>
          </cell>
        </row>
        <row r="55">
          <cell r="B55" t="str">
            <v>Administration &amp; Support</v>
          </cell>
          <cell r="C55">
            <v>2088.0647249190938</v>
          </cell>
          <cell r="D55">
            <v>2142.8539325842698</v>
          </cell>
          <cell r="E55">
            <v>2528.9788732394368</v>
          </cell>
        </row>
        <row r="56">
          <cell r="B56" t="str">
            <v>Operations &amp; Maintenance</v>
          </cell>
          <cell r="C56">
            <v>1947.8834951456311</v>
          </cell>
          <cell r="D56">
            <v>2662.0374531835205</v>
          </cell>
          <cell r="E56">
            <v>2510.3591549295775</v>
          </cell>
        </row>
        <row r="57">
          <cell r="B57" t="str">
            <v>Transportation</v>
          </cell>
          <cell r="C57">
            <v>334.80258899676375</v>
          </cell>
          <cell r="D57">
            <v>488.0374531835206</v>
          </cell>
          <cell r="E57">
            <v>468.3098591549296</v>
          </cell>
        </row>
        <row r="58">
          <cell r="B58" t="str">
            <v>Food Services</v>
          </cell>
          <cell r="C58">
            <v>1093.6634304207121</v>
          </cell>
          <cell r="D58">
            <v>1116.1872659176031</v>
          </cell>
          <cell r="E58">
            <v>1501.7605633802816</v>
          </cell>
        </row>
        <row r="59">
          <cell r="B59" t="str">
            <v>Capital Improvements</v>
          </cell>
          <cell r="C59">
            <v>83.42394822006473</v>
          </cell>
          <cell r="D59">
            <v>228.34456928838952</v>
          </cell>
          <cell r="E59">
            <v>3031.6901408450703</v>
          </cell>
        </row>
        <row r="60">
          <cell r="B60" t="str">
            <v>Debt Services</v>
          </cell>
          <cell r="C60">
            <v>889.69579288025886</v>
          </cell>
          <cell r="D60">
            <v>1046.8764044943821</v>
          </cell>
          <cell r="E60">
            <v>999</v>
          </cell>
        </row>
        <row r="61">
          <cell r="B61" t="str">
            <v>Other Costs</v>
          </cell>
          <cell r="C61">
            <v>0</v>
          </cell>
          <cell r="D61">
            <v>6.9063670411985019</v>
          </cell>
          <cell r="E61">
            <v>0</v>
          </cell>
        </row>
        <row r="62">
          <cell r="B62" t="str">
            <v>Total Expenditures Per Pupil**</v>
          </cell>
          <cell r="C62">
            <v>17075.579288025889</v>
          </cell>
          <cell r="D62">
            <v>19561.565543071159</v>
          </cell>
          <cell r="E62">
            <v>21750.309859154928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ksreportcard.ksde.org/" TargetMode="External"/><Relationship Id="rId2" Type="http://schemas.openxmlformats.org/officeDocument/2006/relationships/hyperlink" Target="http://www.ksde.org/Agency/Fiscal-and-Administrative-Services/School-Finance/Reports-and-Publications" TargetMode="External"/><Relationship Id="rId1" Type="http://schemas.openxmlformats.org/officeDocument/2006/relationships/hyperlink" Target="http://svapp15586.ksde.org/k12/k12.aspx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S617"/>
  <sheetViews>
    <sheetView tabSelected="1" zoomScaleNormal="100" workbookViewId="0">
      <selection activeCell="P14" sqref="P14"/>
    </sheetView>
  </sheetViews>
  <sheetFormatPr defaultRowHeight="15" x14ac:dyDescent="0.25"/>
  <cols>
    <col min="8" max="8" width="9.140625" customWidth="1"/>
    <col min="9" max="9" width="8.140625" customWidth="1"/>
  </cols>
  <sheetData>
    <row r="1" spans="1:1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O1" t="s">
        <v>26</v>
      </c>
      <c r="P1">
        <f>[1]OPEN!$B$4</f>
        <v>225</v>
      </c>
      <c r="R1" t="s">
        <v>27</v>
      </c>
      <c r="S1" t="str">
        <f>RIGHT([1]OPEN!$N$2,4)</f>
        <v>2017</v>
      </c>
    </row>
    <row r="2" spans="1:19" ht="15.7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9" ht="46.5" customHeight="1" x14ac:dyDescent="0.25">
      <c r="A3" s="22" t="s">
        <v>36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9" ht="36.75" customHeight="1" x14ac:dyDescent="0.4">
      <c r="A4" s="2"/>
      <c r="B4" s="21" t="s">
        <v>40</v>
      </c>
      <c r="C4" s="2"/>
      <c r="D4" s="2"/>
      <c r="E4" s="2"/>
      <c r="F4" s="2"/>
      <c r="G4" s="2"/>
      <c r="H4" s="2"/>
      <c r="I4" s="15"/>
      <c r="J4" s="2"/>
      <c r="K4" s="2"/>
      <c r="L4" s="2"/>
    </row>
    <row r="5" spans="1:19" ht="15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9" ht="12.75" customHeigh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9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9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9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9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9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9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9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9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9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9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1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 ht="1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1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 ht="1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1:12" ht="33" customHeight="1" x14ac:dyDescent="0.45">
      <c r="A56" s="2"/>
      <c r="B56" s="17"/>
      <c r="C56" s="18"/>
      <c r="D56" s="18"/>
      <c r="E56" s="18"/>
      <c r="F56" s="16" t="s">
        <v>21</v>
      </c>
      <c r="G56" s="18"/>
      <c r="H56" s="18"/>
      <c r="I56" s="18"/>
      <c r="J56" s="18"/>
      <c r="K56" s="2"/>
      <c r="L56" s="2"/>
    </row>
    <row r="57" spans="1:12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18.75" x14ac:dyDescent="0.3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</row>
    <row r="60" spans="1:12" ht="18.75" x14ac:dyDescent="0.3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</row>
    <row r="61" spans="1:12" ht="18.75" x14ac:dyDescent="0.3">
      <c r="A61" s="2"/>
      <c r="B61" s="3" t="s">
        <v>28</v>
      </c>
      <c r="C61" s="3"/>
      <c r="D61" s="3"/>
      <c r="E61" s="3"/>
      <c r="F61" s="3"/>
      <c r="G61" s="3"/>
      <c r="H61" s="3"/>
      <c r="I61" s="3"/>
      <c r="J61" s="3"/>
      <c r="K61" s="4">
        <v>2</v>
      </c>
      <c r="L61" s="2"/>
    </row>
    <row r="62" spans="1:12" ht="18.75" x14ac:dyDescent="0.3">
      <c r="A62" s="2"/>
      <c r="B62" s="3"/>
      <c r="C62" s="3"/>
      <c r="D62" s="3"/>
      <c r="E62" s="3"/>
      <c r="F62" s="3"/>
      <c r="G62" s="3"/>
      <c r="H62" s="3"/>
      <c r="I62" s="3"/>
      <c r="J62" s="3"/>
      <c r="K62" s="4"/>
      <c r="L62" s="2"/>
    </row>
    <row r="63" spans="1:12" ht="18.75" x14ac:dyDescent="0.3">
      <c r="A63" s="2"/>
      <c r="B63" s="3" t="s">
        <v>29</v>
      </c>
      <c r="C63" s="3"/>
      <c r="D63" s="3"/>
      <c r="E63" s="3"/>
      <c r="F63" s="3"/>
      <c r="G63" s="3"/>
      <c r="H63" s="3"/>
      <c r="I63" s="3"/>
      <c r="J63" s="3"/>
      <c r="K63" s="4">
        <v>3</v>
      </c>
      <c r="L63" s="2"/>
    </row>
    <row r="64" spans="1:12" ht="18.75" x14ac:dyDescent="0.3">
      <c r="A64" s="2"/>
      <c r="B64" s="3"/>
      <c r="C64" s="3"/>
      <c r="D64" s="3"/>
      <c r="E64" s="3"/>
      <c r="F64" s="3"/>
      <c r="G64" s="3"/>
      <c r="H64" s="3"/>
      <c r="I64" s="3"/>
      <c r="J64" s="3"/>
      <c r="K64" s="4"/>
      <c r="L64" s="2"/>
    </row>
    <row r="65" spans="1:12" ht="18.75" x14ac:dyDescent="0.3">
      <c r="A65" s="2"/>
      <c r="B65" s="3" t="s">
        <v>30</v>
      </c>
      <c r="C65" s="3"/>
      <c r="D65" s="3"/>
      <c r="E65" s="3"/>
      <c r="F65" s="3"/>
      <c r="G65" s="3"/>
      <c r="H65" s="3"/>
      <c r="I65" s="3"/>
      <c r="J65" s="3"/>
      <c r="K65" s="4">
        <v>4</v>
      </c>
      <c r="L65" s="2"/>
    </row>
    <row r="66" spans="1:12" ht="18.75" x14ac:dyDescent="0.3">
      <c r="A66" s="2"/>
      <c r="B66" s="3"/>
      <c r="C66" s="3"/>
      <c r="D66" s="3"/>
      <c r="E66" s="3"/>
      <c r="F66" s="3"/>
      <c r="G66" s="3"/>
      <c r="H66" s="3"/>
      <c r="I66" s="3"/>
      <c r="J66" s="3"/>
      <c r="K66" s="4"/>
      <c r="L66" s="2"/>
    </row>
    <row r="67" spans="1:12" ht="18.75" x14ac:dyDescent="0.3">
      <c r="A67" s="2"/>
      <c r="B67" s="3" t="s">
        <v>0</v>
      </c>
      <c r="C67" s="3"/>
      <c r="D67" s="3"/>
      <c r="E67" s="3"/>
      <c r="F67" s="3"/>
      <c r="G67" s="3"/>
      <c r="H67" s="3"/>
      <c r="I67" s="3"/>
      <c r="J67" s="3"/>
      <c r="K67" s="4">
        <v>5</v>
      </c>
      <c r="L67" s="2"/>
    </row>
    <row r="68" spans="1:12" ht="18.75" x14ac:dyDescent="0.3">
      <c r="A68" s="2"/>
      <c r="B68" s="3"/>
      <c r="C68" s="3"/>
      <c r="D68" s="3"/>
      <c r="E68" s="3"/>
      <c r="F68" s="3"/>
      <c r="G68" s="3"/>
      <c r="H68" s="3"/>
      <c r="I68" s="3"/>
      <c r="J68" s="3"/>
      <c r="K68" s="4"/>
      <c r="L68" s="2"/>
    </row>
    <row r="69" spans="1:12" ht="18.75" x14ac:dyDescent="0.3">
      <c r="A69" s="2"/>
      <c r="B69" s="3" t="s">
        <v>1</v>
      </c>
      <c r="C69" s="3"/>
      <c r="D69" s="3"/>
      <c r="E69" s="3"/>
      <c r="F69" s="3"/>
      <c r="G69" s="3"/>
      <c r="H69" s="3"/>
      <c r="I69" s="3"/>
      <c r="J69" s="3"/>
      <c r="K69" s="4">
        <v>6</v>
      </c>
      <c r="L69" s="2"/>
    </row>
    <row r="70" spans="1:12" ht="18.75" x14ac:dyDescent="0.3">
      <c r="A70" s="2"/>
      <c r="B70" s="3"/>
      <c r="C70" s="3"/>
      <c r="D70" s="3"/>
      <c r="E70" s="3"/>
      <c r="F70" s="3"/>
      <c r="G70" s="3"/>
      <c r="H70" s="3"/>
      <c r="I70" s="3"/>
      <c r="J70" s="3"/>
      <c r="K70" s="4"/>
      <c r="L70" s="2"/>
    </row>
    <row r="71" spans="1:12" ht="18.75" x14ac:dyDescent="0.3">
      <c r="A71" s="2"/>
      <c r="B71" s="3" t="s">
        <v>41</v>
      </c>
      <c r="C71" s="3"/>
      <c r="D71" s="3"/>
      <c r="E71" s="3"/>
      <c r="F71" s="3"/>
      <c r="G71" s="3"/>
      <c r="H71" s="3"/>
      <c r="I71" s="3"/>
      <c r="J71" s="3"/>
      <c r="K71" s="4">
        <v>7</v>
      </c>
      <c r="L71" s="2"/>
    </row>
    <row r="72" spans="1:12" ht="18.75" x14ac:dyDescent="0.3">
      <c r="A72" s="2"/>
      <c r="B72" s="3"/>
      <c r="C72" s="3"/>
      <c r="D72" s="3"/>
      <c r="E72" s="3"/>
      <c r="F72" s="3"/>
      <c r="G72" s="3"/>
      <c r="H72" s="3"/>
      <c r="I72" s="3"/>
      <c r="J72" s="3"/>
      <c r="K72" s="4"/>
      <c r="L72" s="2"/>
    </row>
    <row r="73" spans="1:12" ht="18.75" x14ac:dyDescent="0.3">
      <c r="A73" s="2"/>
      <c r="B73" s="3" t="s">
        <v>2</v>
      </c>
      <c r="C73" s="3"/>
      <c r="D73" s="3"/>
      <c r="E73" s="3"/>
      <c r="F73" s="3"/>
      <c r="G73" s="3"/>
      <c r="H73" s="3"/>
      <c r="I73" s="3"/>
      <c r="J73" s="3"/>
      <c r="K73" s="4">
        <v>8</v>
      </c>
      <c r="L73" s="2"/>
    </row>
    <row r="74" spans="1:12" ht="18.75" x14ac:dyDescent="0.3">
      <c r="A74" s="2"/>
      <c r="B74" s="3"/>
      <c r="C74" s="3"/>
      <c r="D74" s="3"/>
      <c r="E74" s="3"/>
      <c r="F74" s="3"/>
      <c r="G74" s="3"/>
      <c r="H74" s="3"/>
      <c r="I74" s="3"/>
      <c r="J74" s="3"/>
      <c r="K74" s="4"/>
      <c r="L74" s="2"/>
    </row>
    <row r="75" spans="1:12" ht="18.75" x14ac:dyDescent="0.3">
      <c r="A75" s="2"/>
      <c r="B75" s="3" t="s">
        <v>4</v>
      </c>
      <c r="C75" s="3"/>
      <c r="D75" s="3"/>
      <c r="E75" s="3"/>
      <c r="F75" s="3"/>
      <c r="G75" s="3"/>
      <c r="H75" s="3"/>
      <c r="I75" s="3"/>
      <c r="J75" s="3"/>
      <c r="K75" s="4">
        <v>9</v>
      </c>
      <c r="L75" s="2"/>
    </row>
    <row r="76" spans="1:12" ht="18.75" x14ac:dyDescent="0.3">
      <c r="A76" s="2"/>
      <c r="B76" s="3"/>
      <c r="C76" s="3"/>
      <c r="D76" s="3"/>
      <c r="E76" s="3"/>
      <c r="F76" s="3"/>
      <c r="G76" s="3"/>
      <c r="H76" s="3"/>
      <c r="I76" s="3"/>
      <c r="J76" s="3"/>
      <c r="K76" s="4"/>
      <c r="L76" s="2"/>
    </row>
    <row r="77" spans="1:12" ht="18.75" x14ac:dyDescent="0.3">
      <c r="A77" s="2"/>
      <c r="B77" s="3" t="s">
        <v>3</v>
      </c>
      <c r="C77" s="3"/>
      <c r="D77" s="3"/>
      <c r="E77" s="3"/>
      <c r="F77" s="3"/>
      <c r="G77" s="3"/>
      <c r="H77" s="3"/>
      <c r="I77" s="3"/>
      <c r="J77" s="3"/>
      <c r="K77" s="4">
        <v>10</v>
      </c>
      <c r="L77" s="2"/>
    </row>
    <row r="78" spans="1:12" ht="18.75" x14ac:dyDescent="0.3">
      <c r="A78" s="2"/>
      <c r="B78" s="3"/>
      <c r="C78" s="3"/>
      <c r="D78" s="3"/>
      <c r="E78" s="3"/>
      <c r="F78" s="3"/>
      <c r="G78" s="3"/>
      <c r="H78" s="3"/>
      <c r="I78" s="3"/>
      <c r="J78" s="3"/>
      <c r="K78" s="4"/>
      <c r="L78" s="2"/>
    </row>
    <row r="79" spans="1:12" ht="18.75" x14ac:dyDescent="0.3">
      <c r="A79" s="2"/>
      <c r="B79" s="3" t="s">
        <v>5</v>
      </c>
      <c r="C79" s="3"/>
      <c r="D79" s="3"/>
      <c r="E79" s="3"/>
      <c r="F79" s="3"/>
      <c r="G79" s="3"/>
      <c r="H79" s="3"/>
      <c r="I79" s="3"/>
      <c r="J79" s="3"/>
      <c r="K79" s="4">
        <v>11</v>
      </c>
      <c r="L79" s="2"/>
    </row>
    <row r="80" spans="1:12" ht="18.75" x14ac:dyDescent="0.3">
      <c r="A80" s="2"/>
      <c r="B80" s="3"/>
      <c r="C80" s="3"/>
      <c r="D80" s="3"/>
      <c r="E80" s="3"/>
      <c r="F80" s="3"/>
      <c r="G80" s="3"/>
      <c r="H80" s="3"/>
      <c r="I80" s="3"/>
      <c r="J80" s="3"/>
      <c r="K80" s="4"/>
      <c r="L80" s="2"/>
    </row>
    <row r="81" spans="1:13" ht="18.75" x14ac:dyDescent="0.3">
      <c r="A81" s="2"/>
      <c r="B81" s="3" t="s">
        <v>6</v>
      </c>
      <c r="C81" s="3"/>
      <c r="D81" s="3"/>
      <c r="E81" s="3"/>
      <c r="F81" s="3"/>
      <c r="G81" s="3"/>
      <c r="H81" s="3"/>
      <c r="I81" s="3"/>
      <c r="J81" s="3"/>
      <c r="K81" s="4">
        <v>12</v>
      </c>
      <c r="L81" s="2"/>
    </row>
    <row r="82" spans="1:13" ht="18.75" x14ac:dyDescent="0.3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</row>
    <row r="83" spans="1:13" ht="18.75" x14ac:dyDescent="0.3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</row>
    <row r="84" spans="1:13" ht="18.75" x14ac:dyDescent="0.3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</row>
    <row r="85" spans="1:13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3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3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3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3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3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3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3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3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1"/>
    </row>
    <row r="94" spans="1:1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1"/>
    </row>
    <row r="96" spans="1:13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1"/>
    </row>
    <row r="97" spans="1:13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1"/>
    </row>
    <row r="98" spans="1:13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1"/>
    </row>
    <row r="99" spans="1:13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1"/>
    </row>
    <row r="100" spans="1:13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1"/>
    </row>
    <row r="101" spans="1:13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1"/>
    </row>
    <row r="102" spans="1:13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1"/>
    </row>
    <row r="103" spans="1:13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1"/>
    </row>
    <row r="104" spans="1:13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1"/>
    </row>
    <row r="105" spans="1:13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1"/>
    </row>
    <row r="106" spans="1:13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1"/>
    </row>
    <row r="107" spans="1:13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1"/>
    </row>
    <row r="108" spans="1:13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1"/>
    </row>
    <row r="109" spans="1:13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"/>
    </row>
    <row r="110" spans="1:13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1"/>
    </row>
    <row r="111" spans="1:13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"/>
    </row>
    <row r="112" spans="1:13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1"/>
    </row>
    <row r="113" spans="1:13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1"/>
    </row>
    <row r="114" spans="1:13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"/>
    </row>
    <row r="115" spans="1:13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1"/>
    </row>
    <row r="116" spans="1:13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1"/>
    </row>
    <row r="117" spans="1:13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1"/>
    </row>
    <row r="118" spans="1:13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1"/>
    </row>
    <row r="119" spans="1:13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1"/>
    </row>
    <row r="120" spans="1:13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1"/>
    </row>
    <row r="121" spans="1:13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1"/>
    </row>
    <row r="122" spans="1:13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1"/>
    </row>
    <row r="123" spans="1:13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1"/>
    </row>
    <row r="124" spans="1:13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1"/>
    </row>
    <row r="125" spans="1:13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"/>
    </row>
    <row r="126" spans="1:13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"/>
    </row>
    <row r="127" spans="1:13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"/>
    </row>
    <row r="128" spans="1:13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"/>
    </row>
    <row r="129" spans="1:13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"/>
    </row>
    <row r="130" spans="1:13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"/>
    </row>
    <row r="131" spans="1:13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"/>
    </row>
    <row r="132" spans="1:13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"/>
    </row>
    <row r="133" spans="1:13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"/>
    </row>
    <row r="134" spans="1:13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"/>
    </row>
    <row r="135" spans="1:13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"/>
    </row>
    <row r="136" spans="1:13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"/>
    </row>
    <row r="137" spans="1:13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"/>
    </row>
    <row r="138" spans="1:13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"/>
    </row>
    <row r="139" spans="1:13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"/>
    </row>
    <row r="140" spans="1:13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"/>
    </row>
    <row r="141" spans="1:13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"/>
    </row>
    <row r="142" spans="1:13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"/>
    </row>
    <row r="143" spans="1:13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1"/>
    </row>
    <row r="144" spans="1:13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"/>
    </row>
    <row r="145" spans="1:13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"/>
    </row>
    <row r="146" spans="1:13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"/>
    </row>
    <row r="147" spans="1:13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"/>
    </row>
    <row r="148" spans="1:13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1"/>
    </row>
    <row r="149" spans="1:13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1"/>
    </row>
    <row r="150" spans="1:13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1"/>
    </row>
    <row r="151" spans="1:13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1"/>
    </row>
    <row r="152" spans="1:13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1"/>
    </row>
    <row r="153" spans="1:13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"/>
    </row>
    <row r="154" spans="1:13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1"/>
    </row>
    <row r="155" spans="1:13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1"/>
    </row>
    <row r="156" spans="1:13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1"/>
    </row>
    <row r="157" spans="1:13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1"/>
    </row>
    <row r="158" spans="1:13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1"/>
    </row>
    <row r="159" spans="1:13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"/>
    </row>
    <row r="160" spans="1:13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"/>
    </row>
    <row r="161" spans="1:13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"/>
    </row>
    <row r="162" spans="1:13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"/>
    </row>
    <row r="163" spans="1:13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"/>
    </row>
    <row r="164" spans="1:13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"/>
    </row>
    <row r="165" spans="1:13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1"/>
    </row>
    <row r="166" spans="1:13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1"/>
    </row>
    <row r="167" spans="1:13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1"/>
    </row>
    <row r="168" spans="1:13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1"/>
    </row>
    <row r="169" spans="1:13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"/>
    </row>
    <row r="170" spans="1:13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"/>
    </row>
    <row r="171" spans="1:13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"/>
    </row>
    <row r="172" spans="1:13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"/>
    </row>
    <row r="173" spans="1:13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"/>
    </row>
    <row r="174" spans="1:13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"/>
    </row>
    <row r="175" spans="1:13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1"/>
    </row>
    <row r="176" spans="1:13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1"/>
    </row>
    <row r="177" spans="1:13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1"/>
    </row>
    <row r="178" spans="1:13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1"/>
    </row>
    <row r="179" spans="1:13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1"/>
    </row>
    <row r="180" spans="1:13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"/>
    </row>
    <row r="181" spans="1:13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1"/>
    </row>
    <row r="182" spans="1:13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1"/>
    </row>
    <row r="183" spans="1:13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"/>
    </row>
    <row r="184" spans="1:13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1"/>
    </row>
    <row r="185" spans="1:13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1"/>
    </row>
    <row r="186" spans="1:13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1"/>
    </row>
    <row r="187" spans="1:13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1"/>
    </row>
    <row r="188" spans="1:13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1"/>
    </row>
    <row r="189" spans="1:13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1"/>
    </row>
    <row r="190" spans="1:13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"/>
    </row>
    <row r="191" spans="1:13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"/>
    </row>
    <row r="192" spans="1:13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"/>
    </row>
    <row r="193" spans="1:13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"/>
    </row>
    <row r="194" spans="1:13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"/>
    </row>
    <row r="195" spans="1:13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"/>
    </row>
    <row r="196" spans="1:13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"/>
    </row>
    <row r="197" spans="1:13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"/>
    </row>
    <row r="198" spans="1:13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"/>
    </row>
    <row r="199" spans="1:13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"/>
    </row>
    <row r="200" spans="1:13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"/>
    </row>
    <row r="201" spans="1:13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"/>
    </row>
    <row r="202" spans="1:13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"/>
    </row>
    <row r="203" spans="1:13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"/>
    </row>
    <row r="204" spans="1:13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"/>
    </row>
    <row r="205" spans="1:13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1"/>
    </row>
    <row r="206" spans="1:13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1"/>
    </row>
    <row r="207" spans="1:13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1"/>
    </row>
    <row r="208" spans="1:13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1"/>
    </row>
    <row r="209" spans="1:13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1"/>
    </row>
    <row r="210" spans="1:13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1"/>
    </row>
    <row r="211" spans="1:13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1"/>
    </row>
    <row r="212" spans="1:13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1"/>
    </row>
    <row r="213" spans="1:13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"/>
    </row>
    <row r="214" spans="1:13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1"/>
    </row>
    <row r="215" spans="1:13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1"/>
    </row>
    <row r="216" spans="1:13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1"/>
    </row>
    <row r="217" spans="1:13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1"/>
    </row>
    <row r="218" spans="1:13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1"/>
    </row>
    <row r="219" spans="1:13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"/>
    </row>
    <row r="220" spans="1:13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"/>
    </row>
    <row r="221" spans="1:13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"/>
    </row>
    <row r="222" spans="1:13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"/>
    </row>
    <row r="223" spans="1:13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"/>
    </row>
    <row r="224" spans="1:13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"/>
    </row>
    <row r="225" spans="1:13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"/>
    </row>
    <row r="226" spans="1:13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"/>
    </row>
    <row r="227" spans="1:13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"/>
    </row>
    <row r="228" spans="1:13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"/>
    </row>
    <row r="229" spans="1:13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"/>
    </row>
    <row r="230" spans="1:13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1"/>
    </row>
    <row r="231" spans="1:13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1"/>
    </row>
    <row r="232" spans="1:13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1"/>
    </row>
    <row r="233" spans="1:13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1"/>
    </row>
    <row r="234" spans="1:13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"/>
    </row>
    <row r="235" spans="1:13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1"/>
    </row>
    <row r="236" spans="1:13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1"/>
    </row>
    <row r="237" spans="1:13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1"/>
    </row>
    <row r="238" spans="1:13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1"/>
    </row>
    <row r="239" spans="1:13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1"/>
    </row>
    <row r="240" spans="1:13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1"/>
    </row>
    <row r="241" spans="1:13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1"/>
    </row>
    <row r="242" spans="1:13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1"/>
    </row>
    <row r="243" spans="1:13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"/>
    </row>
    <row r="244" spans="1:13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1"/>
    </row>
    <row r="245" spans="1:13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1"/>
    </row>
    <row r="246" spans="1:13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1"/>
    </row>
    <row r="247" spans="1:13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1"/>
    </row>
    <row r="248" spans="1:13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1"/>
    </row>
    <row r="249" spans="1:13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"/>
    </row>
    <row r="250" spans="1:13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"/>
    </row>
    <row r="251" spans="1:13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"/>
    </row>
    <row r="252" spans="1:13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1"/>
    </row>
    <row r="253" spans="1:13" ht="1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1"/>
    </row>
    <row r="254" spans="1:13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1"/>
    </row>
    <row r="255" spans="1:13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1"/>
    </row>
    <row r="256" spans="1:13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"/>
    </row>
    <row r="257" spans="1:12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spans="1:12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spans="1:12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spans="1:12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spans="1:12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spans="1:12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spans="1:12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spans="1:12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spans="1:12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1:12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1:12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1:12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spans="1:12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spans="1:12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spans="1:12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spans="1:12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spans="1:12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spans="1:12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spans="1:12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spans="1:12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spans="1:12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1:12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1:12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1:12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spans="1:12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spans="1:12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1:12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1:12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spans="1:12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spans="1:12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1:12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spans="1:12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spans="1:12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1:12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1:12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spans="1:12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1:12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</row>
    <row r="301" spans="1:12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</row>
    <row r="302" spans="1:12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spans="1:12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spans="1:12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spans="1:12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</row>
    <row r="306" spans="1:12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</row>
    <row r="307" spans="1:12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</row>
    <row r="308" spans="1:12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</row>
    <row r="309" spans="1:12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</row>
    <row r="310" spans="1:12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</row>
    <row r="311" spans="1:12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</row>
    <row r="312" spans="1:12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</row>
    <row r="313" spans="1:12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</row>
    <row r="314" spans="1:12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spans="1:12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spans="1:12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1:12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1:12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spans="1:12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spans="1:12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spans="1:12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spans="1:12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spans="1:12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1:12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1:12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1:12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1:12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1:12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spans="1:12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1:12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1:12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1:12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1:12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1:12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1:12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1:12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1:12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1:12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1:12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1:12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1:12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1:12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1:12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1:12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1:12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1:12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1:12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1:12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1:12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1:12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spans="1:12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</row>
    <row r="355" spans="1:12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</row>
    <row r="356" spans="1:12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</row>
    <row r="357" spans="1:12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</row>
    <row r="358" spans="1:12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</row>
    <row r="359" spans="1:12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</row>
    <row r="362" spans="1:12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</row>
    <row r="363" spans="1:12" ht="22.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</row>
    <row r="364" spans="1:12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</row>
    <row r="365" spans="1:12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</row>
    <row r="366" spans="1:12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</row>
    <row r="367" spans="1:12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</row>
    <row r="368" spans="1:12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</row>
    <row r="369" spans="1:12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</row>
    <row r="370" spans="1:12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</row>
    <row r="371" spans="1:12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</row>
    <row r="372" spans="1:12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</row>
    <row r="373" spans="1:12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</row>
    <row r="375" spans="1:12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</row>
    <row r="376" spans="1:12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</row>
    <row r="377" spans="1:12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</row>
    <row r="378" spans="1:12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</row>
    <row r="379" spans="1:12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</row>
    <row r="380" spans="1:12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</row>
    <row r="381" spans="1:12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</row>
    <row r="382" spans="1:12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</row>
    <row r="383" spans="1:12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</row>
    <row r="384" spans="1:12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</row>
    <row r="385" spans="1:12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</row>
    <row r="386" spans="1:12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</row>
    <row r="387" spans="1:12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</row>
    <row r="388" spans="1:12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</row>
    <row r="389" spans="1:12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</row>
    <row r="390" spans="1:12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</row>
    <row r="391" spans="1:12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</row>
    <row r="392" spans="1:12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</row>
    <row r="393" spans="1:12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</row>
    <row r="394" spans="1:12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</row>
    <row r="395" spans="1:12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</row>
    <row r="396" spans="1:12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</row>
    <row r="397" spans="1:12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</row>
    <row r="398" spans="1:12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</row>
    <row r="399" spans="1:12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</row>
    <row r="400" spans="1:12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</row>
    <row r="401" spans="1:12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</row>
    <row r="402" spans="1:12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</row>
    <row r="403" spans="1:12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</row>
    <row r="404" spans="1:12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</row>
    <row r="407" spans="1:12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</row>
    <row r="408" spans="1:12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</row>
    <row r="409" spans="1:12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</row>
    <row r="410" spans="1:12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</row>
    <row r="411" spans="1:12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</row>
    <row r="412" spans="1:12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</row>
    <row r="413" spans="1:12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</row>
    <row r="414" spans="1:12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</row>
    <row r="415" spans="1:12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</row>
    <row r="416" spans="1:12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</row>
    <row r="417" spans="1:12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</row>
    <row r="418" spans="1:12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</row>
    <row r="420" spans="1:12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</row>
    <row r="421" spans="1:12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</row>
    <row r="422" spans="1:12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</row>
    <row r="423" spans="1:12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</row>
    <row r="424" spans="1:12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</row>
    <row r="425" spans="1:12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</row>
    <row r="426" spans="1:12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</row>
    <row r="427" spans="1:12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</row>
    <row r="428" spans="1:12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</row>
    <row r="429" spans="1:12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</row>
    <row r="430" spans="1:12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</row>
    <row r="431" spans="1:12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</row>
    <row r="432" spans="1:12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</row>
    <row r="433" spans="1:12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</row>
    <row r="434" spans="1:12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</row>
    <row r="435" spans="1:12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</row>
    <row r="436" spans="1:12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</row>
    <row r="437" spans="1:12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</row>
    <row r="438" spans="1:12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</row>
    <row r="439" spans="1:12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</row>
    <row r="440" spans="1:12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</row>
    <row r="441" spans="1:12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</row>
    <row r="442" spans="1:12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</row>
    <row r="443" spans="1:12" x14ac:dyDescent="0.25">
      <c r="A443" s="2"/>
      <c r="B443" s="5"/>
      <c r="C443" s="5"/>
      <c r="D443" s="2"/>
      <c r="E443" s="2"/>
      <c r="F443" s="2"/>
      <c r="G443" s="2"/>
      <c r="H443" s="2"/>
      <c r="I443" s="2"/>
      <c r="J443" s="2"/>
      <c r="K443" s="2"/>
      <c r="L443" s="2"/>
    </row>
    <row r="444" spans="1:12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</row>
    <row r="445" spans="1:12" x14ac:dyDescent="0.25">
      <c r="A445" s="2"/>
      <c r="B445" s="5"/>
      <c r="C445" s="5"/>
      <c r="D445" s="2"/>
      <c r="E445" s="2"/>
      <c r="F445" s="2"/>
      <c r="G445" s="2"/>
      <c r="H445" s="2"/>
      <c r="I445" s="2"/>
      <c r="J445" s="2"/>
      <c r="K445" s="2"/>
      <c r="L445" s="2"/>
    </row>
    <row r="446" spans="1:12" x14ac:dyDescent="0.25">
      <c r="A446" s="2"/>
      <c r="B446" s="5" t="s">
        <v>25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</row>
    <row r="447" spans="1:12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</row>
    <row r="448" spans="1:12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</row>
    <row r="449" spans="1:12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</row>
    <row r="452" spans="1:12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</row>
    <row r="453" spans="1:12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</row>
    <row r="454" spans="1:12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</row>
    <row r="455" spans="1:12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</row>
    <row r="456" spans="1:12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</row>
    <row r="457" spans="1:12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</row>
    <row r="458" spans="1:12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</row>
    <row r="459" spans="1:12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</row>
    <row r="460" spans="1:12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</row>
    <row r="461" spans="1:12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</row>
    <row r="462" spans="1:12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</row>
    <row r="463" spans="1:12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</row>
    <row r="465" spans="1:12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</row>
    <row r="466" spans="1:12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</row>
    <row r="467" spans="1:12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</row>
    <row r="468" spans="1:12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</row>
    <row r="469" spans="1:12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</row>
    <row r="470" spans="1:12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</row>
    <row r="471" spans="1:12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</row>
    <row r="472" spans="1:12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</row>
    <row r="473" spans="1:12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</row>
    <row r="474" spans="1:12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</row>
    <row r="475" spans="1:12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</row>
    <row r="476" spans="1:12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</row>
    <row r="477" spans="1:12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</row>
    <row r="478" spans="1:12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</row>
    <row r="479" spans="1:12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</row>
    <row r="480" spans="1:12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</row>
    <row r="481" spans="1:12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</row>
    <row r="482" spans="1:12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</row>
    <row r="483" spans="1:12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</row>
    <row r="484" spans="1:12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</row>
    <row r="485" spans="1:12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</row>
    <row r="486" spans="1:12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</row>
    <row r="487" spans="1:12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</row>
    <row r="488" spans="1:12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</row>
    <row r="489" spans="1:12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</row>
    <row r="490" spans="1:12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</row>
    <row r="491" spans="1:12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</row>
    <row r="492" spans="1:12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</row>
    <row r="493" spans="1:12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</row>
    <row r="494" spans="1:12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</row>
    <row r="497" spans="1:12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</row>
    <row r="498" spans="1:12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</row>
    <row r="499" spans="1:12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</row>
    <row r="500" spans="1:12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</row>
    <row r="501" spans="1:12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</row>
    <row r="502" spans="1:12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</row>
    <row r="503" spans="1:12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</row>
    <row r="504" spans="1:12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spans="1:12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</row>
    <row r="506" spans="1:12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</row>
    <row r="507" spans="1:12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</row>
    <row r="508" spans="1:12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</row>
    <row r="510" spans="1:12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</row>
    <row r="511" spans="1:12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</row>
    <row r="512" spans="1:12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</row>
    <row r="513" spans="1:12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</row>
    <row r="514" spans="1:12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</row>
    <row r="515" spans="1:12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</row>
    <row r="516" spans="1:12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</row>
    <row r="517" spans="1:12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</row>
    <row r="518" spans="1:12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</row>
    <row r="519" spans="1:12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</row>
    <row r="520" spans="1:12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</row>
    <row r="521" spans="1:12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</row>
    <row r="522" spans="1:12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</row>
    <row r="523" spans="1:12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</row>
    <row r="524" spans="1:12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</row>
    <row r="525" spans="1:12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</row>
    <row r="526" spans="1:12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</row>
    <row r="527" spans="1:12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</row>
    <row r="528" spans="1:12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</row>
    <row r="529" spans="1:12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</row>
    <row r="530" spans="1:12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</row>
    <row r="531" spans="1:12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</row>
    <row r="532" spans="1:12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</row>
    <row r="533" spans="1:12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</row>
    <row r="534" spans="1:12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</row>
    <row r="535" spans="1:12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</row>
    <row r="536" spans="1:12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</row>
    <row r="537" spans="1:12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</row>
    <row r="538" spans="1:12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</row>
    <row r="539" spans="1:12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</row>
    <row r="542" spans="1:12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</row>
    <row r="543" spans="1:12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</row>
    <row r="544" spans="1:12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</row>
    <row r="545" spans="1:12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</row>
    <row r="546" spans="1:12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</row>
    <row r="547" spans="1:12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</row>
    <row r="548" spans="1:12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</row>
    <row r="549" spans="1:12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</row>
    <row r="550" spans="1:12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</row>
    <row r="551" spans="1:12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</row>
    <row r="552" spans="1:12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</row>
    <row r="553" spans="1:12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spans="1:12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</row>
    <row r="556" spans="1:12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</row>
    <row r="557" spans="1:12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</row>
    <row r="558" spans="1:12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</row>
    <row r="559" spans="1:12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</row>
    <row r="560" spans="1:12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</row>
    <row r="561" spans="1:12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</row>
    <row r="562" spans="1:12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</row>
    <row r="563" spans="1:12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</row>
    <row r="564" spans="1:12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</row>
    <row r="565" spans="1:12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</row>
    <row r="566" spans="1:12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</row>
    <row r="567" spans="1:12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</row>
    <row r="568" spans="1:12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</row>
    <row r="569" spans="1:12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</row>
    <row r="570" spans="1:12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</row>
    <row r="571" spans="1:12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</row>
    <row r="572" spans="1:12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</row>
    <row r="573" spans="1:12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</row>
    <row r="574" spans="1:12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</row>
    <row r="575" spans="1:12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</row>
    <row r="576" spans="1:12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</row>
    <row r="577" spans="1:12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</row>
    <row r="578" spans="1:12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</row>
    <row r="579" spans="1:12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</row>
    <row r="580" spans="1:12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</row>
    <row r="581" spans="1:12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</row>
    <row r="582" spans="1:12" ht="21" x14ac:dyDescent="0.35">
      <c r="A582" s="2"/>
      <c r="B582" s="6" t="s">
        <v>7</v>
      </c>
      <c r="C582" s="7"/>
      <c r="D582" s="7"/>
      <c r="E582" s="7"/>
      <c r="F582" s="7"/>
      <c r="G582" s="7"/>
      <c r="H582" s="7"/>
      <c r="I582" s="2"/>
      <c r="J582" s="2"/>
      <c r="K582" s="2"/>
      <c r="L582" s="2"/>
    </row>
    <row r="583" spans="1:12" ht="21" x14ac:dyDescent="0.35">
      <c r="A583" s="2"/>
      <c r="B583" s="8"/>
      <c r="C583" s="7"/>
      <c r="D583" s="7"/>
      <c r="E583" s="7"/>
      <c r="F583" s="7"/>
      <c r="G583" s="7"/>
      <c r="H583" s="7"/>
      <c r="I583" s="2"/>
      <c r="J583" s="2"/>
      <c r="K583" s="2"/>
      <c r="L583" s="2"/>
    </row>
    <row r="584" spans="1:12" ht="21" x14ac:dyDescent="0.35">
      <c r="A584" s="2"/>
      <c r="B584" s="6" t="s">
        <v>37</v>
      </c>
      <c r="C584" s="7"/>
      <c r="D584" s="7"/>
      <c r="E584" s="7"/>
      <c r="F584" s="7"/>
      <c r="G584" s="7"/>
      <c r="H584" s="7"/>
      <c r="I584" s="2"/>
      <c r="J584" s="2"/>
      <c r="K584" s="2"/>
      <c r="L584" s="2"/>
    </row>
    <row r="585" spans="1:12" ht="21" x14ac:dyDescent="0.35">
      <c r="A585" s="2"/>
      <c r="B585" s="20" t="s">
        <v>8</v>
      </c>
      <c r="C585" s="9"/>
      <c r="D585" s="9"/>
      <c r="E585" s="9"/>
      <c r="F585" s="9"/>
      <c r="G585" s="10"/>
      <c r="H585" s="10"/>
      <c r="I585" s="2"/>
      <c r="J585" s="2"/>
      <c r="K585" s="2"/>
      <c r="L585" s="2"/>
    </row>
    <row r="586" spans="1:12" ht="21" x14ac:dyDescent="0.35">
      <c r="A586" s="2"/>
      <c r="B586" s="11" t="s">
        <v>11</v>
      </c>
      <c r="C586" s="7"/>
      <c r="D586" s="7"/>
      <c r="E586" s="7"/>
      <c r="F586" s="7"/>
      <c r="G586" s="7"/>
      <c r="H586" s="7"/>
      <c r="I586" s="2"/>
      <c r="J586" s="2"/>
      <c r="K586" s="2"/>
      <c r="L586" s="2"/>
    </row>
    <row r="587" spans="1:12" ht="21" x14ac:dyDescent="0.35">
      <c r="A587" s="2"/>
      <c r="B587" s="11" t="s">
        <v>9</v>
      </c>
      <c r="C587" s="7"/>
      <c r="D587" s="7"/>
      <c r="E587" s="7"/>
      <c r="F587" s="7"/>
      <c r="G587" s="7"/>
      <c r="H587" s="7"/>
      <c r="I587" s="2"/>
      <c r="J587" s="2"/>
      <c r="K587" s="2"/>
      <c r="L587" s="2"/>
    </row>
    <row r="588" spans="1:12" ht="21" x14ac:dyDescent="0.35">
      <c r="A588" s="2"/>
      <c r="B588" s="11" t="s">
        <v>10</v>
      </c>
      <c r="C588" s="7"/>
      <c r="D588" s="7"/>
      <c r="E588" s="7"/>
      <c r="F588" s="7"/>
      <c r="G588" s="7"/>
      <c r="H588" s="7"/>
      <c r="I588" s="2"/>
      <c r="J588" s="2"/>
      <c r="K588" s="2"/>
      <c r="L588" s="2"/>
    </row>
    <row r="589" spans="1:12" ht="21" x14ac:dyDescent="0.35">
      <c r="A589" s="2"/>
      <c r="B589" s="11" t="s">
        <v>12</v>
      </c>
      <c r="C589" s="7"/>
      <c r="D589" s="7"/>
      <c r="E589" s="7"/>
      <c r="F589" s="7"/>
      <c r="G589" s="7"/>
      <c r="H589" s="7"/>
      <c r="I589" s="2"/>
      <c r="J589" s="2"/>
      <c r="K589" s="2"/>
      <c r="L589" s="2"/>
    </row>
    <row r="590" spans="1:12" ht="21" x14ac:dyDescent="0.35">
      <c r="A590" s="2"/>
      <c r="B590" s="8"/>
      <c r="C590" s="7"/>
      <c r="D590" s="7"/>
      <c r="E590" s="7"/>
      <c r="F590" s="7"/>
      <c r="G590" s="7"/>
      <c r="H590" s="7"/>
      <c r="I590" s="2"/>
      <c r="J590" s="2"/>
      <c r="K590" s="2"/>
      <c r="L590" s="2"/>
    </row>
    <row r="591" spans="1:12" ht="21" x14ac:dyDescent="0.35">
      <c r="A591" s="2"/>
      <c r="B591" s="6" t="s">
        <v>38</v>
      </c>
      <c r="C591" s="7"/>
      <c r="D591" s="7"/>
      <c r="E591" s="7"/>
      <c r="F591" s="7"/>
      <c r="G591" s="7"/>
      <c r="H591" s="7"/>
      <c r="I591" s="2"/>
      <c r="J591" s="2"/>
      <c r="K591" s="2"/>
      <c r="L591" s="2"/>
    </row>
    <row r="592" spans="1:12" ht="21" x14ac:dyDescent="0.25">
      <c r="A592" s="2"/>
      <c r="B592" s="14" t="s">
        <v>43</v>
      </c>
      <c r="C592" s="13"/>
      <c r="D592" s="13"/>
      <c r="E592" s="13"/>
      <c r="F592" s="13"/>
      <c r="G592" s="13"/>
      <c r="H592" s="13"/>
      <c r="I592" s="2"/>
      <c r="J592" s="2"/>
      <c r="K592" s="2"/>
      <c r="L592" s="2"/>
    </row>
    <row r="593" spans="1:12" ht="21" x14ac:dyDescent="0.35">
      <c r="A593" s="2"/>
      <c r="B593" s="11" t="s">
        <v>31</v>
      </c>
      <c r="C593" s="7"/>
      <c r="D593" s="7"/>
      <c r="E593" s="7"/>
      <c r="F593" s="7"/>
      <c r="G593" s="7"/>
      <c r="H593" s="7"/>
      <c r="I593" s="2"/>
      <c r="J593" s="2"/>
      <c r="K593" s="2"/>
      <c r="L593" s="2"/>
    </row>
    <row r="594" spans="1:12" ht="21" x14ac:dyDescent="0.35">
      <c r="A594" s="2"/>
      <c r="B594" s="11" t="s">
        <v>32</v>
      </c>
      <c r="C594" s="7"/>
      <c r="D594" s="7"/>
      <c r="E594" s="7"/>
      <c r="F594" s="7"/>
      <c r="G594" s="7"/>
      <c r="H594" s="7"/>
      <c r="I594" s="2"/>
      <c r="J594" s="2"/>
      <c r="K594" s="2"/>
      <c r="L594" s="2"/>
    </row>
    <row r="595" spans="1:12" ht="21" x14ac:dyDescent="0.35">
      <c r="A595" s="2"/>
      <c r="B595" s="11" t="s">
        <v>33</v>
      </c>
      <c r="C595" s="7"/>
      <c r="D595" s="7"/>
      <c r="E595" s="7"/>
      <c r="F595" s="7"/>
      <c r="G595" s="7"/>
      <c r="H595" s="7"/>
      <c r="I595" s="2"/>
      <c r="J595" s="2"/>
      <c r="K595" s="2"/>
      <c r="L595" s="2"/>
    </row>
    <row r="596" spans="1:12" ht="21" x14ac:dyDescent="0.35">
      <c r="A596" s="2"/>
      <c r="B596" s="11" t="s">
        <v>34</v>
      </c>
      <c r="C596" s="7"/>
      <c r="D596" s="7"/>
      <c r="E596" s="7"/>
      <c r="F596" s="7"/>
      <c r="G596" s="7"/>
      <c r="H596" s="7"/>
      <c r="I596" s="2"/>
      <c r="J596" s="2"/>
      <c r="K596" s="2"/>
      <c r="L596" s="2"/>
    </row>
    <row r="597" spans="1:12" ht="21" x14ac:dyDescent="0.35">
      <c r="A597" s="2"/>
      <c r="B597" s="11" t="s">
        <v>35</v>
      </c>
      <c r="C597" s="7"/>
      <c r="D597" s="7"/>
      <c r="E597" s="7"/>
      <c r="F597" s="7"/>
      <c r="G597" s="7"/>
      <c r="H597" s="7"/>
      <c r="I597" s="2"/>
      <c r="J597" s="2"/>
      <c r="K597" s="2"/>
      <c r="L597" s="2"/>
    </row>
    <row r="598" spans="1:12" ht="21" x14ac:dyDescent="0.35">
      <c r="A598" s="2"/>
      <c r="B598" s="11" t="s">
        <v>13</v>
      </c>
      <c r="C598" s="7"/>
      <c r="D598" s="7"/>
      <c r="E598" s="7"/>
      <c r="F598" s="7"/>
      <c r="G598" s="7"/>
      <c r="H598" s="7"/>
      <c r="I598" s="2"/>
      <c r="J598" s="2"/>
      <c r="K598" s="2"/>
      <c r="L598" s="2"/>
    </row>
    <row r="599" spans="1:12" ht="21" x14ac:dyDescent="0.35">
      <c r="A599" s="2"/>
      <c r="B599" s="8"/>
      <c r="C599" s="7"/>
      <c r="D599" s="7"/>
      <c r="E599" s="7"/>
      <c r="F599" s="7"/>
      <c r="G599" s="7"/>
      <c r="H599" s="7"/>
      <c r="I599" s="2"/>
      <c r="J599" s="2"/>
      <c r="K599" s="2"/>
      <c r="L599" s="2"/>
    </row>
    <row r="600" spans="1:12" ht="21" x14ac:dyDescent="0.35">
      <c r="A600" s="2"/>
      <c r="B600" s="6" t="s">
        <v>39</v>
      </c>
      <c r="C600" s="7"/>
      <c r="D600" s="7"/>
      <c r="E600" s="7"/>
      <c r="F600" s="7"/>
      <c r="G600" s="7"/>
      <c r="H600" s="7"/>
      <c r="I600" s="2"/>
      <c r="J600" s="2"/>
      <c r="K600" s="2"/>
      <c r="L600" s="2"/>
    </row>
    <row r="601" spans="1:12" ht="21" x14ac:dyDescent="0.25">
      <c r="A601" s="2"/>
      <c r="B601" s="14" t="s">
        <v>42</v>
      </c>
      <c r="C601" s="13"/>
      <c r="D601" s="13"/>
      <c r="E601" s="13"/>
      <c r="F601" s="13"/>
      <c r="G601" s="13"/>
      <c r="H601" s="13"/>
      <c r="I601" s="2"/>
      <c r="J601" s="2"/>
      <c r="K601" s="2"/>
      <c r="L601" s="2"/>
    </row>
    <row r="602" spans="1:12" ht="21" x14ac:dyDescent="0.35">
      <c r="A602" s="2"/>
      <c r="B602" s="11" t="s">
        <v>14</v>
      </c>
      <c r="C602" s="7"/>
      <c r="D602" s="7"/>
      <c r="E602" s="7"/>
      <c r="F602" s="7"/>
      <c r="G602" s="7"/>
      <c r="H602" s="7"/>
      <c r="I602" s="2"/>
      <c r="J602" s="2"/>
      <c r="K602" s="2"/>
      <c r="L602" s="2"/>
    </row>
    <row r="603" spans="1:12" ht="21" x14ac:dyDescent="0.35">
      <c r="A603" s="2"/>
      <c r="B603" s="11" t="s">
        <v>15</v>
      </c>
      <c r="C603" s="7"/>
      <c r="D603" s="7"/>
      <c r="E603" s="7"/>
      <c r="F603" s="7"/>
      <c r="G603" s="7"/>
      <c r="H603" s="7"/>
      <c r="I603" s="2"/>
      <c r="J603" s="2"/>
      <c r="K603" s="2"/>
      <c r="L603" s="2"/>
    </row>
    <row r="604" spans="1:12" ht="21" x14ac:dyDescent="0.35">
      <c r="A604" s="2"/>
      <c r="B604" s="11" t="s">
        <v>16</v>
      </c>
      <c r="C604" s="7"/>
      <c r="D604" s="7"/>
      <c r="E604" s="7"/>
      <c r="F604" s="7"/>
      <c r="G604" s="7"/>
      <c r="H604" s="7"/>
      <c r="I604" s="2"/>
      <c r="J604" s="2"/>
      <c r="K604" s="2"/>
      <c r="L604" s="2"/>
    </row>
    <row r="605" spans="1:12" ht="21" x14ac:dyDescent="0.35">
      <c r="A605" s="2"/>
      <c r="B605" s="11" t="s">
        <v>17</v>
      </c>
      <c r="C605" s="7"/>
      <c r="D605" s="7"/>
      <c r="E605" s="7"/>
      <c r="F605" s="7"/>
      <c r="G605" s="7"/>
      <c r="H605" s="7"/>
      <c r="I605" s="2"/>
      <c r="J605" s="2"/>
      <c r="K605" s="2"/>
      <c r="L605" s="2"/>
    </row>
    <row r="606" spans="1:12" ht="21" x14ac:dyDescent="0.35">
      <c r="A606" s="2"/>
      <c r="B606" s="11" t="s">
        <v>18</v>
      </c>
      <c r="C606" s="7"/>
      <c r="D606" s="7"/>
      <c r="E606" s="7"/>
      <c r="F606" s="7"/>
      <c r="G606" s="7"/>
      <c r="H606" s="7"/>
      <c r="I606" s="2"/>
      <c r="J606" s="2"/>
      <c r="K606" s="2"/>
      <c r="L606" s="2"/>
    </row>
    <row r="607" spans="1:12" ht="21" x14ac:dyDescent="0.35">
      <c r="A607" s="2"/>
      <c r="B607" s="12" t="s">
        <v>22</v>
      </c>
      <c r="C607" s="7"/>
      <c r="D607" s="7"/>
      <c r="E607" s="7"/>
      <c r="F607" s="7"/>
      <c r="G607" s="7"/>
      <c r="H607" s="7"/>
      <c r="I607" s="2"/>
      <c r="J607" s="2"/>
      <c r="K607" s="2"/>
      <c r="L607" s="2"/>
    </row>
    <row r="608" spans="1:12" ht="21" x14ac:dyDescent="0.35">
      <c r="A608" s="2"/>
      <c r="B608" s="12" t="s">
        <v>23</v>
      </c>
      <c r="C608" s="7"/>
      <c r="D608" s="7"/>
      <c r="E608" s="7"/>
      <c r="F608" s="7"/>
      <c r="G608" s="7"/>
      <c r="H608" s="7"/>
      <c r="I608" s="2"/>
      <c r="J608" s="2"/>
      <c r="K608" s="2"/>
      <c r="L608" s="2"/>
    </row>
    <row r="609" spans="1:12" ht="21" x14ac:dyDescent="0.35">
      <c r="A609" s="2"/>
      <c r="B609" s="12" t="s">
        <v>24</v>
      </c>
      <c r="C609" s="7"/>
      <c r="D609" s="7"/>
      <c r="E609" s="7"/>
      <c r="F609" s="7"/>
      <c r="G609" s="7"/>
      <c r="H609" s="7"/>
      <c r="I609" s="2"/>
      <c r="J609" s="2"/>
      <c r="K609" s="2"/>
      <c r="L609" s="2"/>
    </row>
    <row r="610" spans="1:12" ht="21" x14ac:dyDescent="0.35">
      <c r="A610" s="2"/>
      <c r="B610" s="11" t="s">
        <v>19</v>
      </c>
      <c r="C610" s="7"/>
      <c r="D610" s="7"/>
      <c r="E610" s="7"/>
      <c r="F610" s="7"/>
      <c r="G610" s="7"/>
      <c r="H610" s="7"/>
      <c r="I610" s="2"/>
      <c r="J610" s="2"/>
      <c r="K610" s="2"/>
      <c r="L610" s="2"/>
    </row>
    <row r="611" spans="1:12" ht="21" x14ac:dyDescent="0.35">
      <c r="A611" s="2"/>
      <c r="B611" s="11" t="s">
        <v>20</v>
      </c>
      <c r="C611" s="7"/>
      <c r="D611" s="7"/>
      <c r="E611" s="7"/>
      <c r="F611" s="7"/>
      <c r="G611" s="7"/>
      <c r="H611" s="7"/>
      <c r="I611" s="2"/>
      <c r="J611" s="2"/>
      <c r="K611" s="2"/>
      <c r="L611" s="2"/>
    </row>
    <row r="612" spans="1:12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</row>
    <row r="613" spans="1:12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</row>
    <row r="614" spans="1:12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</row>
    <row r="615" spans="1:12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</row>
    <row r="616" spans="1:12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</row>
    <row r="617" spans="1:12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</row>
  </sheetData>
  <sheetProtection algorithmName="SHA-512" hashValue="f4BL0AJ3Sy4S7loM6GP2HiRLO/nsKsIzaZu//ePhGZBG7EFs3oTnvGiaDPmhlgbQYro+WF0Aj8R+J7zIqe3c7g==" saltValue="tBMWSAGh5xwpFiq9ZvJo6g==" spinCount="100000" sheet="1" objects="1" scenarios="1"/>
  <mergeCells count="1">
    <mergeCell ref="A3:L3"/>
  </mergeCells>
  <hyperlinks>
    <hyperlink ref="B585" r:id="rId1" tooltip="K-12 Statistics"/>
    <hyperlink ref="B592" r:id="rId2" tooltip="School Finance Reports and Publications"/>
    <hyperlink ref="B601" r:id="rId3" tooltip="Kansas Building Report Cards"/>
  </hyperlinks>
  <pageMargins left="0.75" right="0.25" top="0.75" bottom="0.75" header="0.3" footer="0.3"/>
  <pageSetup scale="85" firstPageNumber="0" orientation="portrait" useFirstPageNumber="1" r:id="rId4"/>
  <headerFooter differentFirst="1">
    <oddFooter>&amp;C&amp;P</oddFooter>
  </headerFooter>
  <rowBreaks count="10" manualBreakCount="10">
    <brk id="51" max="11" man="1"/>
    <brk id="92" max="16383" man="1"/>
    <brk id="251" max="16383" man="1"/>
    <brk id="306" max="16383" man="1"/>
    <brk id="361" max="16383" man="1"/>
    <brk id="401" max="16383" man="1"/>
    <brk id="447" max="16383" man="1"/>
    <brk id="491" max="16383" man="1"/>
    <brk id="536" max="16383" man="1"/>
    <brk id="579" max="16383" man="1"/>
  </rowBreak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"/>
  <sheetViews>
    <sheetView zoomScaleNormal="100" workbookViewId="0">
      <selection activeCell="P20" sqref="P20"/>
    </sheetView>
  </sheetViews>
  <sheetFormatPr defaultRowHeight="15" x14ac:dyDescent="0.25"/>
  <cols>
    <col min="15" max="15" width="7.5703125" customWidth="1"/>
  </cols>
  <sheetData>
    <row r="1" spans="1:15" ht="33.75" customHeight="1" x14ac:dyDescent="0.25">
      <c r="A1" s="23" t="str">
        <f>"USD " &amp;[1]OPEN!$B$3 &amp; " - Summary"</f>
        <v>USD 225 - Fowler - Summary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</sheetData>
  <mergeCells count="1">
    <mergeCell ref="A1:O1"/>
  </mergeCells>
  <pageMargins left="0.25" right="0.25" top="0.5" bottom="0.2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BAG</vt:lpstr>
      <vt:lpstr>Summary</vt:lpstr>
      <vt:lpstr>BAG!Print_Area</vt:lpstr>
      <vt:lpstr>Summary!Print_Area</vt:lpstr>
    </vt:vector>
  </TitlesOfParts>
  <Company>Ks Dept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dreinert</dc:creator>
  <cp:lastModifiedBy>Rhonda Milford</cp:lastModifiedBy>
  <cp:lastPrinted>2016-06-28T19:58:54Z</cp:lastPrinted>
  <dcterms:created xsi:type="dcterms:W3CDTF">2011-09-16T20:00:42Z</dcterms:created>
  <dcterms:modified xsi:type="dcterms:W3CDTF">2016-09-14T20:47:33Z</dcterms:modified>
</cp:coreProperties>
</file>